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EACCFE3-D89C-4933-916D-6146450EFB10}" xr6:coauthVersionLast="47" xr6:coauthVersionMax="47" xr10:uidLastSave="{00000000-0000-0000-0000-000000000000}"/>
  <bookViews>
    <workbookView xWindow="-108" yWindow="-108" windowWidth="23256" windowHeight="12456" tabRatio="627" firstSheet="2" activeTab="5" xr2:uid="{00000000-000D-0000-FFFF-FFFF00000000}"/>
  </bookViews>
  <sheets>
    <sheet name="Հ1" sheetId="27" r:id="rId1"/>
    <sheet name="Հ2 Ձև1 " sheetId="26" r:id="rId2"/>
    <sheet name="Հ2 Ձև2 " sheetId="31" r:id="rId3"/>
    <sheet name="Հ3 Մաս 1" sheetId="1" r:id="rId4"/>
    <sheet name="Հ3 Մաս 2" sheetId="3" r:id="rId5"/>
    <sheet name="Հ3 Մաս 3" sheetId="5" r:id="rId6"/>
    <sheet name="Հ4  " sheetId="22" r:id="rId7"/>
    <sheet name="Հ5" sheetId="8" r:id="rId8"/>
    <sheet name="Հ6" sheetId="7" r:id="rId9"/>
    <sheet name="Հ7 Ձև1" sheetId="9" r:id="rId10"/>
    <sheet name="Հ7 Ձև2" sheetId="19" r:id="rId11"/>
    <sheet name="Հ7 Ձև3" sheetId="20" r:id="rId12"/>
    <sheet name="Հ8" sheetId="10" r:id="rId13"/>
    <sheet name="Հ9" sheetId="12" r:id="rId14"/>
    <sheet name="Հ10" sheetId="16" r:id="rId15"/>
    <sheet name="Հ11" sheetId="25" r:id="rId16"/>
    <sheet name="Լրացման պահանջներ" sheetId="14" r:id="rId17"/>
  </sheets>
  <definedNames>
    <definedName name="_ftn1" localSheetId="3">'Հ3 Մաս 1'!#REF!</definedName>
    <definedName name="_ftn10" localSheetId="3">'Հ3 Մաս 1'!#REF!</definedName>
    <definedName name="_ftn11" localSheetId="3">'Հ3 Մաս 1'!#REF!</definedName>
    <definedName name="_ftn12" localSheetId="3">'Հ3 Մաս 1'!#REF!</definedName>
    <definedName name="_ftn13" localSheetId="3">'Հ3 Մաս 1'!#REF!</definedName>
    <definedName name="_ftn14" localSheetId="3">'Հ3 Մաս 1'!#REF!</definedName>
    <definedName name="_ftn15" localSheetId="3">'Հ3 Մաս 1'!#REF!</definedName>
    <definedName name="_ftn16" localSheetId="3">'Հ3 Մաս 1'!#REF!</definedName>
    <definedName name="_ftn17" localSheetId="3">'Հ3 Մաս 1'!#REF!</definedName>
    <definedName name="_ftn18" localSheetId="3">'Հ3 Մաս 1'!#REF!</definedName>
    <definedName name="_ftn19" localSheetId="3">'Հ3 Մաս 1'!#REF!</definedName>
    <definedName name="_ftn2" localSheetId="3">'Հ3 Մաս 1'!#REF!</definedName>
    <definedName name="_ftn20" localSheetId="3">'Հ3 Մաս 1'!#REF!</definedName>
    <definedName name="_ftn3" localSheetId="3">'Հ3 Մաս 1'!#REF!</definedName>
    <definedName name="_ftn4" localSheetId="3">'Հ3 Մաս 1'!#REF!</definedName>
    <definedName name="_ftn5" localSheetId="3">'Հ3 Մաս 1'!#REF!</definedName>
    <definedName name="_ftn6" localSheetId="3">'Հ3 Մաս 1'!#REF!</definedName>
    <definedName name="_ftn7" localSheetId="3">'Հ3 Մաս 1'!#REF!</definedName>
    <definedName name="_ftn8" localSheetId="3">'Հ3 Մաս 1'!#REF!</definedName>
    <definedName name="_ftn9" localSheetId="3">'Հ3 Մաս 1'!#REF!</definedName>
    <definedName name="_ftnref1" localSheetId="3">'Հ3 Մաս 1'!#REF!</definedName>
    <definedName name="_ftnref10" localSheetId="3">'Հ3 Մաս 1'!#REF!</definedName>
    <definedName name="_ftnref11" localSheetId="3">'Հ3 Մաս 1'!#REF!</definedName>
    <definedName name="_ftnref12" localSheetId="3">'Հ3 Մաս 1'!#REF!</definedName>
    <definedName name="_ftnref13" localSheetId="3">'Հ3 Մաս 1'!#REF!</definedName>
    <definedName name="_ftnref14" localSheetId="3">'Հ3 Մաս 1'!#REF!</definedName>
    <definedName name="_ftnref15" localSheetId="3">'Հ3 Մաս 1'!#REF!</definedName>
    <definedName name="_ftnref16" localSheetId="3">'Հ3 Մաս 1'!#REF!</definedName>
    <definedName name="_ftnref17" localSheetId="3">'Հ3 Մաս 1'!$H$28</definedName>
    <definedName name="_ftnref18" localSheetId="3">'Հ3 Մաս 1'!#REF!</definedName>
    <definedName name="_ftnref19" localSheetId="3">'Հ3 Մաս 1'!#REF!</definedName>
    <definedName name="_ftnref2" localSheetId="3">#REF!</definedName>
    <definedName name="_ftnref20" localSheetId="3">'Հ3 Մաս 1'!#REF!</definedName>
    <definedName name="_ftnref3" localSheetId="3">'Հ3 Մաս 1'!#REF!</definedName>
    <definedName name="_ftnref4" localSheetId="3">'Հ3 Մաս 1'!$C$3</definedName>
    <definedName name="_ftnref5" localSheetId="3">'Հ3 Մաս 1'!#REF!</definedName>
    <definedName name="_ftnref6" localSheetId="3">'Հ3 Մաս 1'!#REF!</definedName>
    <definedName name="_ftnref7" localSheetId="3">'Հ3 Մաս 1'!#REF!</definedName>
    <definedName name="_ftnref8" localSheetId="3">'Հ3 Մաս 1'!#REF!</definedName>
    <definedName name="_ftnref9" localSheetId="3">'Հ3 Մաս 1'!#REF!</definedName>
    <definedName name="_Toc501014755" localSheetId="3">'Հ3 Մաս 1'!#REF!</definedName>
    <definedName name="_xlnm._FilterDatabase" localSheetId="15" hidden="1">Հ11!$B$5:$T$6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5" l="1"/>
  <c r="E35" i="5"/>
  <c r="E31" i="5"/>
  <c r="E22" i="5"/>
  <c r="D22" i="5"/>
  <c r="E18" i="5"/>
  <c r="D50" i="5"/>
  <c r="E50" i="5"/>
  <c r="D42" i="5"/>
  <c r="D38" i="5"/>
  <c r="D35" i="5"/>
  <c r="D31" i="5"/>
  <c r="D26" i="5"/>
  <c r="D18" i="5"/>
  <c r="BA6" i="8"/>
  <c r="BA5" i="8"/>
  <c r="AO6" i="8"/>
  <c r="AO5" i="8"/>
  <c r="AC5" i="8"/>
  <c r="AC6" i="8"/>
  <c r="E6" i="8"/>
  <c r="E5" i="8"/>
  <c r="Q6" i="8"/>
  <c r="Q5" i="8"/>
  <c r="BC7" i="8"/>
  <c r="BD7" i="8"/>
  <c r="BE7" i="8"/>
  <c r="BF7" i="8"/>
  <c r="BG7" i="8"/>
  <c r="BH7" i="8"/>
  <c r="BI7" i="8"/>
  <c r="BJ7" i="8"/>
  <c r="BK7" i="8"/>
  <c r="BL7" i="8"/>
  <c r="BM7" i="8"/>
  <c r="AQ7" i="8"/>
  <c r="AR7" i="8"/>
  <c r="AS7" i="8"/>
  <c r="AT7" i="8"/>
  <c r="AU7" i="8"/>
  <c r="AV7" i="8"/>
  <c r="AW7" i="8"/>
  <c r="AX7" i="8"/>
  <c r="AY7" i="8"/>
  <c r="AE7" i="8"/>
  <c r="AF7" i="8"/>
  <c r="AG7" i="8"/>
  <c r="AH7" i="8"/>
  <c r="AI7" i="8"/>
  <c r="AJ7" i="8"/>
  <c r="AK7" i="8"/>
  <c r="AL7" i="8"/>
  <c r="AM7" i="8"/>
  <c r="S7" i="8"/>
  <c r="T7" i="8"/>
  <c r="U7" i="8"/>
  <c r="V7" i="8"/>
  <c r="W7" i="8"/>
  <c r="X7" i="8"/>
  <c r="Y7" i="8"/>
  <c r="Z7" i="8"/>
  <c r="AA7" i="8"/>
  <c r="AB7" i="8"/>
  <c r="H7" i="8"/>
  <c r="G7" i="8"/>
  <c r="I7" i="8"/>
  <c r="J7" i="8"/>
  <c r="K7" i="8"/>
  <c r="L7" i="8"/>
  <c r="M7" i="8"/>
  <c r="N7" i="8"/>
  <c r="O7" i="8"/>
  <c r="F7" i="8"/>
  <c r="E7" i="8" l="1"/>
  <c r="J6" i="22"/>
  <c r="L6" i="22"/>
  <c r="K6" i="22"/>
  <c r="I6" i="22"/>
  <c r="H6" i="22"/>
  <c r="E70" i="5"/>
  <c r="F70" i="5"/>
  <c r="D70" i="5"/>
  <c r="F66" i="5"/>
  <c r="F62" i="5"/>
  <c r="F58" i="5"/>
  <c r="E54" i="5"/>
  <c r="F54" i="5"/>
  <c r="D54" i="5"/>
  <c r="F50" i="5"/>
  <c r="E46" i="5"/>
  <c r="F46" i="5"/>
  <c r="D46" i="5"/>
  <c r="F42" i="5"/>
  <c r="E38" i="5"/>
  <c r="F38" i="5"/>
  <c r="F35" i="5"/>
  <c r="F31" i="5"/>
  <c r="E26" i="5"/>
  <c r="F26" i="5"/>
  <c r="F22" i="5"/>
  <c r="F18" i="5"/>
  <c r="G76" i="31" l="1"/>
  <c r="F76" i="31"/>
  <c r="E76" i="31"/>
  <c r="D76" i="31"/>
  <c r="G72" i="31"/>
  <c r="G67" i="31"/>
  <c r="G73" i="31" s="1"/>
  <c r="F67" i="31"/>
  <c r="F73" i="31" s="1"/>
  <c r="F79" i="31" s="1"/>
  <c r="E67" i="31"/>
  <c r="E73" i="31" s="1"/>
  <c r="E79" i="31" s="1"/>
  <c r="D67" i="31"/>
  <c r="D73" i="31" s="1"/>
  <c r="G64" i="31"/>
  <c r="G57" i="31"/>
  <c r="G79" i="31" l="1"/>
  <c r="D79" i="31"/>
  <c r="F14" i="26"/>
  <c r="G14" i="26"/>
  <c r="H14" i="26"/>
  <c r="J46" i="22" l="1"/>
  <c r="K46" i="22"/>
  <c r="G17" i="19" l="1"/>
  <c r="I17" i="19"/>
  <c r="J17" i="19"/>
  <c r="L17" i="19"/>
  <c r="M17" i="19"/>
  <c r="O17" i="19"/>
  <c r="P17" i="19"/>
  <c r="R17" i="19"/>
  <c r="S17" i="19"/>
  <c r="U17" i="19"/>
  <c r="V17" i="19"/>
  <c r="X17" i="19"/>
  <c r="Y17" i="19"/>
  <c r="AA17" i="19"/>
  <c r="AB17" i="19"/>
  <c r="AD17" i="19"/>
  <c r="AE17" i="19"/>
  <c r="AG17" i="19"/>
  <c r="AH17" i="19"/>
  <c r="AJ17" i="19"/>
  <c r="AK17" i="19"/>
  <c r="AM17" i="19"/>
  <c r="AN17" i="19"/>
  <c r="AP17" i="19"/>
  <c r="AQ17" i="19"/>
  <c r="AS17" i="19"/>
  <c r="AT17" i="19"/>
  <c r="F17" i="19"/>
  <c r="L46" i="22" l="1"/>
  <c r="I46" i="22" l="1"/>
  <c r="J11" i="20" l="1"/>
  <c r="J10" i="20" s="1"/>
  <c r="J9" i="20" s="1"/>
  <c r="AR16" i="19"/>
  <c r="AR15" i="19"/>
  <c r="AR14" i="19"/>
  <c r="AR13" i="19"/>
  <c r="AR12" i="19"/>
  <c r="AR11" i="19"/>
  <c r="AR10" i="19"/>
  <c r="AR9" i="19"/>
  <c r="AR8" i="19"/>
  <c r="Z16" i="19"/>
  <c r="Z15" i="19"/>
  <c r="Z14" i="19"/>
  <c r="Z13" i="19"/>
  <c r="Z12" i="19"/>
  <c r="Z11" i="19"/>
  <c r="Z10" i="19"/>
  <c r="Z9" i="19"/>
  <c r="Z8" i="19"/>
  <c r="W16" i="19"/>
  <c r="W15" i="19"/>
  <c r="W14" i="19"/>
  <c r="W13" i="19"/>
  <c r="W12" i="19"/>
  <c r="W11" i="19"/>
  <c r="W10" i="19"/>
  <c r="W9" i="19"/>
  <c r="W8" i="19"/>
  <c r="T16" i="19"/>
  <c r="T15" i="19"/>
  <c r="T14" i="19"/>
  <c r="T13" i="19"/>
  <c r="T12" i="19"/>
  <c r="T11" i="19"/>
  <c r="T10" i="19"/>
  <c r="T9" i="19"/>
  <c r="T8" i="19"/>
  <c r="N16" i="19"/>
  <c r="K16" i="19"/>
  <c r="N15" i="19"/>
  <c r="K15" i="19"/>
  <c r="N14" i="19"/>
  <c r="K14" i="19"/>
  <c r="N13" i="19"/>
  <c r="K13" i="19"/>
  <c r="N12" i="19"/>
  <c r="K12" i="19"/>
  <c r="N11" i="19"/>
  <c r="K11" i="19"/>
  <c r="N10" i="19"/>
  <c r="K10" i="19"/>
  <c r="N9" i="19"/>
  <c r="K9" i="19"/>
  <c r="N8" i="19"/>
  <c r="N17" i="19" s="1"/>
  <c r="K8" i="19"/>
  <c r="AO16" i="19"/>
  <c r="AL16" i="19"/>
  <c r="AI16" i="19"/>
  <c r="AF16" i="19"/>
  <c r="AC16" i="19"/>
  <c r="AO15" i="19"/>
  <c r="AL15" i="19"/>
  <c r="AI15" i="19"/>
  <c r="AF15" i="19"/>
  <c r="AC15" i="19"/>
  <c r="AO14" i="19"/>
  <c r="AL14" i="19"/>
  <c r="AI14" i="19"/>
  <c r="AF14" i="19"/>
  <c r="AC14" i="19"/>
  <c r="AO13" i="19"/>
  <c r="AL13" i="19"/>
  <c r="AI13" i="19"/>
  <c r="AF13" i="19"/>
  <c r="AC13" i="19"/>
  <c r="AO12" i="19"/>
  <c r="AL12" i="19"/>
  <c r="AI12" i="19"/>
  <c r="AF12" i="19"/>
  <c r="AC12" i="19"/>
  <c r="AO11" i="19"/>
  <c r="AL11" i="19"/>
  <c r="AI11" i="19"/>
  <c r="AF11" i="19"/>
  <c r="AC11" i="19"/>
  <c r="AO10" i="19"/>
  <c r="AL10" i="19"/>
  <c r="AI10" i="19"/>
  <c r="AF10" i="19"/>
  <c r="AC10" i="19"/>
  <c r="AO9" i="19"/>
  <c r="AL9" i="19"/>
  <c r="AI9" i="19"/>
  <c r="AF9" i="19"/>
  <c r="AC9" i="19"/>
  <c r="AO8" i="19"/>
  <c r="AL8" i="19"/>
  <c r="AI8" i="19"/>
  <c r="AF8" i="19"/>
  <c r="AC8" i="19"/>
  <c r="H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G20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AV18" i="9"/>
  <c r="AU18" i="9"/>
  <c r="AS18" i="9"/>
  <c r="AR18" i="9"/>
  <c r="AP18" i="9"/>
  <c r="AO18" i="9"/>
  <c r="AM18" i="9"/>
  <c r="AL18" i="9"/>
  <c r="AJ18" i="9"/>
  <c r="AI18" i="9"/>
  <c r="AG18" i="9"/>
  <c r="AF18" i="9"/>
  <c r="AD18" i="9"/>
  <c r="AC18" i="9"/>
  <c r="AA18" i="9"/>
  <c r="Z18" i="9"/>
  <c r="X18" i="9"/>
  <c r="W18" i="9"/>
  <c r="U18" i="9"/>
  <c r="T18" i="9"/>
  <c r="R18" i="9"/>
  <c r="Q18" i="9"/>
  <c r="O18" i="9"/>
  <c r="N18" i="9"/>
  <c r="L18" i="9"/>
  <c r="K18" i="9"/>
  <c r="I18" i="9"/>
  <c r="H18" i="9"/>
  <c r="AT17" i="9"/>
  <c r="AQ17" i="9"/>
  <c r="AN17" i="9"/>
  <c r="AK17" i="9"/>
  <c r="AH17" i="9"/>
  <c r="AE17" i="9"/>
  <c r="AB17" i="9"/>
  <c r="Y17" i="9"/>
  <c r="V17" i="9"/>
  <c r="S17" i="9"/>
  <c r="P17" i="9"/>
  <c r="M17" i="9"/>
  <c r="J17" i="9"/>
  <c r="G17" i="9"/>
  <c r="AT16" i="9"/>
  <c r="AQ16" i="9"/>
  <c r="AN16" i="9"/>
  <c r="AK16" i="9"/>
  <c r="AH16" i="9"/>
  <c r="AE16" i="9"/>
  <c r="AB16" i="9"/>
  <c r="Y16" i="9"/>
  <c r="V16" i="9"/>
  <c r="S16" i="9"/>
  <c r="P16" i="9"/>
  <c r="M16" i="9"/>
  <c r="J16" i="9"/>
  <c r="G16" i="9"/>
  <c r="AT15" i="9"/>
  <c r="AQ15" i="9"/>
  <c r="AN15" i="9"/>
  <c r="AK15" i="9"/>
  <c r="AH15" i="9"/>
  <c r="AE15" i="9"/>
  <c r="AB15" i="9"/>
  <c r="Y15" i="9"/>
  <c r="V15" i="9"/>
  <c r="S15" i="9"/>
  <c r="P15" i="9"/>
  <c r="M15" i="9"/>
  <c r="J15" i="9"/>
  <c r="G15" i="9"/>
  <c r="AT14" i="9"/>
  <c r="AQ14" i="9"/>
  <c r="AN14" i="9"/>
  <c r="AK14" i="9"/>
  <c r="AH14" i="9"/>
  <c r="AE14" i="9"/>
  <c r="AB14" i="9"/>
  <c r="Y14" i="9"/>
  <c r="V14" i="9"/>
  <c r="S14" i="9"/>
  <c r="P14" i="9"/>
  <c r="M14" i="9"/>
  <c r="J14" i="9"/>
  <c r="G14" i="9"/>
  <c r="AT13" i="9"/>
  <c r="AQ13" i="9"/>
  <c r="AN13" i="9"/>
  <c r="AK13" i="9"/>
  <c r="AH13" i="9"/>
  <c r="AE13" i="9"/>
  <c r="AB13" i="9"/>
  <c r="Y13" i="9"/>
  <c r="V13" i="9"/>
  <c r="S13" i="9"/>
  <c r="P13" i="9"/>
  <c r="M13" i="9"/>
  <c r="J13" i="9"/>
  <c r="G13" i="9"/>
  <c r="AT12" i="9"/>
  <c r="AQ12" i="9"/>
  <c r="AN12" i="9"/>
  <c r="AK12" i="9"/>
  <c r="AH12" i="9"/>
  <c r="AE12" i="9"/>
  <c r="AB12" i="9"/>
  <c r="Y12" i="9"/>
  <c r="V12" i="9"/>
  <c r="S12" i="9"/>
  <c r="P12" i="9"/>
  <c r="M12" i="9"/>
  <c r="J12" i="9"/>
  <c r="G12" i="9"/>
  <c r="AT11" i="9"/>
  <c r="AQ11" i="9"/>
  <c r="AN11" i="9"/>
  <c r="AK11" i="9"/>
  <c r="AH11" i="9"/>
  <c r="AE11" i="9"/>
  <c r="AB11" i="9"/>
  <c r="Y11" i="9"/>
  <c r="V11" i="9"/>
  <c r="S11" i="9"/>
  <c r="P11" i="9"/>
  <c r="M11" i="9"/>
  <c r="J11" i="9"/>
  <c r="G11" i="9"/>
  <c r="AT10" i="9"/>
  <c r="AQ10" i="9"/>
  <c r="AN10" i="9"/>
  <c r="AK10" i="9"/>
  <c r="AH10" i="9"/>
  <c r="AE10" i="9"/>
  <c r="AB10" i="9"/>
  <c r="Y10" i="9"/>
  <c r="V10" i="9"/>
  <c r="S10" i="9"/>
  <c r="P10" i="9"/>
  <c r="M10" i="9"/>
  <c r="J10" i="9"/>
  <c r="G10" i="9"/>
  <c r="AT9" i="9"/>
  <c r="AQ9" i="9"/>
  <c r="AN9" i="9"/>
  <c r="AK9" i="9"/>
  <c r="AH9" i="9"/>
  <c r="AE9" i="9"/>
  <c r="AB9" i="9"/>
  <c r="Y9" i="9"/>
  <c r="V9" i="9"/>
  <c r="S9" i="9"/>
  <c r="P9" i="9"/>
  <c r="M9" i="9"/>
  <c r="J9" i="9"/>
  <c r="G9" i="9"/>
  <c r="AO17" i="19" l="1"/>
  <c r="K17" i="19"/>
  <c r="T17" i="19"/>
  <c r="AC17" i="19"/>
  <c r="W17" i="19"/>
  <c r="AF17" i="19"/>
  <c r="Z17" i="19"/>
  <c r="AI17" i="19"/>
  <c r="AR17" i="19"/>
  <c r="AL17" i="19"/>
  <c r="M18" i="9"/>
  <c r="AK18" i="9"/>
  <c r="S18" i="9"/>
  <c r="AE18" i="9"/>
  <c r="G18" i="9"/>
  <c r="Y18" i="9"/>
  <c r="J18" i="9"/>
  <c r="V18" i="9"/>
  <c r="AH18" i="9"/>
  <c r="AT18" i="9"/>
  <c r="AQ18" i="9"/>
  <c r="AB18" i="9"/>
  <c r="AN18" i="9"/>
  <c r="P18" i="9"/>
  <c r="R12" i="20" l="1"/>
  <c r="R11" i="20" s="1"/>
  <c r="R10" i="20" s="1"/>
  <c r="R9" i="20" s="1"/>
  <c r="I11" i="20"/>
  <c r="I10" i="20" s="1"/>
  <c r="I9" i="20" s="1"/>
  <c r="K11" i="20"/>
  <c r="K10" i="20" s="1"/>
  <c r="K9" i="20" s="1"/>
  <c r="L11" i="20"/>
  <c r="L10" i="20" s="1"/>
  <c r="L9" i="20" s="1"/>
  <c r="M11" i="20"/>
  <c r="M10" i="20" s="1"/>
  <c r="M9" i="20" s="1"/>
  <c r="N11" i="20"/>
  <c r="N10" i="20" s="1"/>
  <c r="N9" i="20" s="1"/>
  <c r="O11" i="20"/>
  <c r="O10" i="20" s="1"/>
  <c r="O9" i="20" s="1"/>
  <c r="P11" i="20"/>
  <c r="P10" i="20" s="1"/>
  <c r="P9" i="20" s="1"/>
  <c r="Q11" i="20"/>
  <c r="Q10" i="20" s="1"/>
  <c r="Q9" i="20" s="1"/>
  <c r="H11" i="20"/>
  <c r="H10" i="20"/>
  <c r="H9" i="20" s="1"/>
  <c r="F16" i="12" l="1"/>
  <c r="G16" i="12"/>
  <c r="E16" i="12"/>
  <c r="E17" i="19" l="1"/>
  <c r="Q16" i="19"/>
  <c r="H16" i="19"/>
  <c r="E16" i="19"/>
  <c r="Q15" i="19"/>
  <c r="H15" i="19"/>
  <c r="E15" i="19"/>
  <c r="Q14" i="19"/>
  <c r="H14" i="19"/>
  <c r="E14" i="19"/>
  <c r="Q13" i="19"/>
  <c r="H13" i="19"/>
  <c r="E13" i="19"/>
  <c r="Q12" i="19"/>
  <c r="H12" i="19"/>
  <c r="E12" i="19"/>
  <c r="Q11" i="19"/>
  <c r="H11" i="19"/>
  <c r="E11" i="19"/>
  <c r="Q10" i="19"/>
  <c r="H10" i="19"/>
  <c r="E10" i="19"/>
  <c r="Q9" i="19"/>
  <c r="H9" i="19"/>
  <c r="E9" i="19"/>
  <c r="Q8" i="19"/>
  <c r="H8" i="19"/>
  <c r="E8" i="19"/>
  <c r="Q17" i="19" l="1"/>
  <c r="H17" i="19"/>
  <c r="P7" i="8"/>
  <c r="R7" i="8"/>
  <c r="AD7" i="8"/>
  <c r="AN7" i="8"/>
  <c r="AP7" i="8"/>
  <c r="AZ7" i="8"/>
  <c r="BB7" i="8"/>
  <c r="D6" i="7"/>
  <c r="E6" i="7"/>
  <c r="F6" i="7"/>
  <c r="G6" i="7"/>
  <c r="D9" i="7"/>
  <c r="E9" i="7"/>
  <c r="F9" i="7"/>
  <c r="G9" i="7"/>
  <c r="C9" i="7"/>
  <c r="C6" i="7"/>
  <c r="BA7" i="8" l="1"/>
  <c r="Q7" i="8"/>
  <c r="AO7" i="8"/>
  <c r="AC7" i="8"/>
  <c r="D5" i="7"/>
  <c r="F5" i="7"/>
  <c r="G5" i="7"/>
  <c r="E5" i="7"/>
  <c r="C5" i="7"/>
  <c r="E8" i="10" l="1"/>
  <c r="E13" i="10" s="1"/>
  <c r="F8" i="10"/>
  <c r="F13" i="10" s="1"/>
  <c r="E12" i="10" l="1"/>
  <c r="F12" i="10"/>
  <c r="D8" i="10"/>
  <c r="D13" i="10" l="1"/>
  <c r="D12" i="10"/>
</calcChain>
</file>

<file path=xl/sharedStrings.xml><?xml version="1.0" encoding="utf-8"?>
<sst xmlns="http://schemas.openxmlformats.org/spreadsheetml/2006/main" count="844" uniqueCount="454">
  <si>
    <t>ՄԱՍ 1. ՊԵՏԱԿԱՆ ՄԱՐՄՆԻ ՌԱԶՄԱՎԱՐՈՒԹՅԱՆ ԸՆԴՀԱՆՈՒՐ ՆԿԱՐԱԳՐՈՒԹՅՈՒՆԸ</t>
  </si>
  <si>
    <t>Ծրագիր</t>
  </si>
  <si>
    <t>Ծրագրի վերջնական արդյունքները</t>
  </si>
  <si>
    <t xml:space="preserve">Ելակետը </t>
  </si>
  <si>
    <t>Թիրախը</t>
  </si>
  <si>
    <t>Ծրագրային դասիչը</t>
  </si>
  <si>
    <t>Բաժին</t>
  </si>
  <si>
    <t xml:space="preserve">Խումբ </t>
  </si>
  <si>
    <t>Դաս</t>
  </si>
  <si>
    <t>Ընդամենը</t>
  </si>
  <si>
    <t>…</t>
  </si>
  <si>
    <t>X</t>
  </si>
  <si>
    <t>(հազար դրամներով)</t>
  </si>
  <si>
    <t>Եկամուտների ստացման աղբյուրների անվանումները</t>
  </si>
  <si>
    <t>Կանխատեսում</t>
  </si>
  <si>
    <t>ԸՆԴԱՄԵՆԸ</t>
  </si>
  <si>
    <t>1. Վճարովի ծառայությունների մատուցումից և աշխատանքների կատարումից</t>
  </si>
  <si>
    <t>Արտաքին միջոցներ</t>
  </si>
  <si>
    <t>ՀՀ կառ. համաֆինանսավորում</t>
  </si>
  <si>
    <t>Մնացորդ</t>
  </si>
  <si>
    <t>Վարկային ծրագրեր</t>
  </si>
  <si>
    <t>Դրամաշնորհային ծրագրեր</t>
  </si>
  <si>
    <t>Միջոցառում</t>
  </si>
  <si>
    <t>3.2 Ծախսային խնայողությունների գծով առաջարկները (-) նշանով</t>
  </si>
  <si>
    <t>3.3 Նոր նախաձեռնությունների գծով ընդհանուր ծախսերը</t>
  </si>
  <si>
    <t>Ծրագրի սկիզբն ըստ համապատասխան համաձայնագրի</t>
  </si>
  <si>
    <t>Ծրագրի ավարտն ըստ համապատասխան համաձայնագրի (ներառյալ փոփոխությունները)</t>
  </si>
  <si>
    <t>Առաջին եռամսյակ</t>
  </si>
  <si>
    <t>Երկրորդ եռամսյակ</t>
  </si>
  <si>
    <t>Երրորդ եռամսյակ</t>
  </si>
  <si>
    <t>Չորրորդ եռամսյակ</t>
  </si>
  <si>
    <t>Տարի</t>
  </si>
  <si>
    <t xml:space="preserve">Աղյուսակ 1. Քաղաքականությանն առնչվող բյուջետային ծրագրերն ու միջոցառումները </t>
  </si>
  <si>
    <t>Միջոցառման անվանումը</t>
  </si>
  <si>
    <t>ԼՐԱՑՄԱՆ ՊԱՀԱՆՋՆԵՐ</t>
  </si>
  <si>
    <t>Ռիսկի նկարագրությունը</t>
  </si>
  <si>
    <t>Հնարավոր ազդեցությունը նպատակների և արդյունքային ցուցանիշների վրա</t>
  </si>
  <si>
    <t>Ռիսկի կանխման/ հաղթահարման հնարավոր ուղիները</t>
  </si>
  <si>
    <t>Ընդամենը՝ որից</t>
  </si>
  <si>
    <t>Ցուցանիշներ</t>
  </si>
  <si>
    <t>Արտաքին աղբյուրներից ստացվող ֆինանսավորման տեսակը՝ ըստ ծրագրերի</t>
  </si>
  <si>
    <t>x</t>
  </si>
  <si>
    <t xml:space="preserve">Հավելված N 3. Բյուջետային ծրագրերի և ակնկալվող արդյունքների ներկայացման ձևաչափ </t>
  </si>
  <si>
    <t>Հավելված N 4. Բյուջետային ծրագրերի գծով ամփոփ ծախսերն ըստ բյուջետային ծախսերի գործառական դասակարգման տարրերի և ըստ տնտեսագիտական դասակարգման հոդվածների</t>
  </si>
  <si>
    <t xml:space="preserve">Կանխատեսում (հազար դրամներով)   </t>
  </si>
  <si>
    <t>Հավելված N 6. Պետական մարմնի և դրա ենթակա կազմակերպությունների ստացվելիք եկամուտների աղբյուրները (բացառությամբ պետական բյուջեից ստացվող եկամուտների)</t>
  </si>
  <si>
    <t>Հավելված N 5. Բյուջետային ծրագրերի/միջոցառումների գծով ծախսերը՝ վարչատարածքային բաժանմամբ (ըստ մարզերի)</t>
  </si>
  <si>
    <t>Ընդամենը ըստ մարզերի</t>
  </si>
  <si>
    <t xml:space="preserve">Ընդամենը </t>
  </si>
  <si>
    <t>Ծրագրի /Միջոցառման անվանումը</t>
  </si>
  <si>
    <t>Հավելված N 8. Ամփոփ ֆինանսական պահանջներ ՄԺԾԾ ժամանակահատվածի համար</t>
  </si>
  <si>
    <t>Հավելված 10․ Հայտի հետ կապված հիմնական ռիսկերը</t>
  </si>
  <si>
    <t>Ծրագրի միջոցառումները</t>
  </si>
  <si>
    <t>Հավելված N 9. Միջոլորտային (խաչվող) առանձին քաղաքականություններին առնչվող ծրագրերի և միջոցառումների ներկայացման ամփոփ ձևաչափ</t>
  </si>
  <si>
    <r>
      <t>Պետական մարմնի անվանումը</t>
    </r>
    <r>
      <rPr>
        <vertAlign val="superscript"/>
        <sz val="8"/>
        <color rgb="FF000000"/>
        <rFont val="GHEA Grapalat"/>
        <family val="3"/>
      </rPr>
      <t>1</t>
    </r>
    <r>
      <rPr>
        <sz val="8"/>
        <color rgb="FF000000"/>
        <rFont val="GHEA Grapalat"/>
        <family val="3"/>
      </rPr>
      <t>՝</t>
    </r>
  </si>
  <si>
    <r>
      <t>1. Հիմնական ռազմավարական նպատակները և գերակա վերջնական արդյունքները</t>
    </r>
    <r>
      <rPr>
        <vertAlign val="superscript"/>
        <sz val="10"/>
        <color theme="1"/>
        <rFont val="GHEA Grapalat"/>
        <family val="3"/>
      </rPr>
      <t>2</t>
    </r>
    <r>
      <rPr>
        <sz val="10"/>
        <color theme="1"/>
        <rFont val="GHEA Grapalat"/>
        <family val="3"/>
      </rPr>
      <t xml:space="preserve"> </t>
    </r>
  </si>
  <si>
    <r>
      <t>2. Բյուջետային ծրագրերում կատարվող հիմնական փոփոխությունները</t>
    </r>
    <r>
      <rPr>
        <vertAlign val="superscript"/>
        <sz val="10"/>
        <color theme="1"/>
        <rFont val="GHEA Grapalat"/>
        <family val="3"/>
      </rPr>
      <t>3</t>
    </r>
  </si>
  <si>
    <r>
      <t>3.Կապիտալ բնույթի հիմնական միջոցառումները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 xml:space="preserve"> </t>
    </r>
  </si>
  <si>
    <r>
      <t>2.  Ստացվող նվիրատվություններից</t>
    </r>
    <r>
      <rPr>
        <vertAlign val="superscript"/>
        <sz val="8"/>
        <color theme="1"/>
        <rFont val="GHEA Grapalat"/>
        <family val="3"/>
      </rPr>
      <t>30</t>
    </r>
  </si>
  <si>
    <t>2027թ.</t>
  </si>
  <si>
    <t>2027թ</t>
  </si>
  <si>
    <t>ԱՄՆ դոլար/Եվրո</t>
  </si>
  <si>
    <t xml:space="preserve">Չորրորդ եռամսյակ </t>
  </si>
  <si>
    <t xml:space="preserve">Տնտեսագիտական դասակարգում </t>
  </si>
  <si>
    <t>Ծրագրով նախատեսված ամբողջ գումարը, ԱՄՆ դոլար/Եվրո</t>
  </si>
  <si>
    <t>հազար դրամ</t>
  </si>
  <si>
    <t>Ամբողջ գումարը</t>
  </si>
  <si>
    <t>Կատարողական</t>
  </si>
  <si>
    <t>բյուջետային վարկի տրամադրման ժամկետ՝ սկիզբ-ավարտ</t>
  </si>
  <si>
    <t>Ձևաչափ 3. Ներքին աղբյուրների հաշվին տրամադրվող բյուջետային վարկերի հաշվին իրականացվելիք ծրագրերը</t>
  </si>
  <si>
    <t>այդ թվում՝</t>
  </si>
  <si>
    <t xml:space="preserve"> այդ թվում` բյուջետային ծախսերի տնտեսագիտական դասակարգման հոդվածներ
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</si>
  <si>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</si>
  <si>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այդ թվում` ըստ կատարողների</t>
  </si>
  <si>
    <t>Հավելված N 7. Արտաքին և ներքին աղբյուրներից ստացվող նպատակային վարկերի (ենթավարկերի) և նպատակային դրամաշնորհների գծով իրականացվող ծրագրերը</t>
  </si>
  <si>
    <t xml:space="preserve">Ձևաչափ 1. Արտաքին աղբյուրներից ստացվող նպատակային վարկային և դրամաշնորհային ծախսային ծրագրեր </t>
  </si>
  <si>
    <t xml:space="preserve">Ձևաչափ 2. Արտաքին աղբյուրներից ստացվող միջոցների հաշվին իրականացվող ենթավարկային ծրագրերը </t>
  </si>
  <si>
    <t xml:space="preserve">Հավելված N 3. Բյուջետային ծրագրերի և ակնկալվող արդյունքների ներկայացման ձևաչափ* </t>
  </si>
  <si>
    <t>* Հավելվածը անհրաժեշտ է լրացնել Phonetic (Times armenia) տառատեսակով</t>
  </si>
  <si>
    <t>2028թ.</t>
  </si>
  <si>
    <t>2028թ</t>
  </si>
  <si>
    <t>Հայտի և 2026-2028թթ ՄԺԾԾ-ով 2025թ. համար նախատեսված չափաքանակի տարբերության պարզաբանումը</t>
  </si>
  <si>
    <t>Հավելված N 5. Բյուջետային ծրագրերի/միջոցառումների գծով ծախսերը՝ վարչատարածքային բաժանմամբ (ըստ մարզերի)*</t>
  </si>
  <si>
    <t xml:space="preserve">2028թ. </t>
  </si>
  <si>
    <t xml:space="preserve">այդ թվում նոր նախաձեռնությունները </t>
  </si>
  <si>
    <t xml:space="preserve"> ԲԳԿ</t>
  </si>
  <si>
    <t>ԲԳԿ/Ծրագիր/Միջոցառում</t>
  </si>
  <si>
    <t>Աղբյուրը*</t>
  </si>
  <si>
    <t>Միջոցառման նախատեսվող ավարտի տարեթիվ</t>
  </si>
  <si>
    <t>Արտարժույթ</t>
  </si>
  <si>
    <t>* դրամաշնորհի և վարկի գումարների մեջ հաշվարկված են նաև համաֆինանսավորման դրամական  միջոցները:</t>
  </si>
  <si>
    <t xml:space="preserve">Ծրագրի դասիչը </t>
  </si>
  <si>
    <t>Միջոցառման դասիչը</t>
  </si>
  <si>
    <t>Միջոցառման նկարագրություն</t>
  </si>
  <si>
    <t>Ընդհանուր արժեքը (հազ. եվրո, դոլար,դրամ)</t>
  </si>
  <si>
    <t>Հազար դրամ</t>
  </si>
  <si>
    <t xml:space="preserve"> 2027թ. </t>
  </si>
  <si>
    <t xml:space="preserve"> 2028թ. </t>
  </si>
  <si>
    <t xml:space="preserve">Հավելված N 11. Ավարտի ժամկետ ունեցող միջոցառումները </t>
  </si>
  <si>
    <r>
      <t>4. Ֆինանսական ակտիվների կառավարմանն առնչվող միջոցառումները</t>
    </r>
    <r>
      <rPr>
        <vertAlign val="superscript"/>
        <sz val="10"/>
        <color theme="1"/>
        <rFont val="GHEA Grapalat"/>
        <family val="3"/>
      </rPr>
      <t>5</t>
    </r>
    <r>
      <rPr>
        <sz val="10"/>
        <color theme="1"/>
        <rFont val="GHEA Grapalat"/>
        <family val="3"/>
      </rPr>
      <t>՝</t>
    </r>
  </si>
  <si>
    <t xml:space="preserve"> Ծրագրի/միջոցառման դասիչը</t>
  </si>
  <si>
    <r>
      <t>ԸՆԴԱՄԵՆԸ</t>
    </r>
    <r>
      <rPr>
        <b/>
        <vertAlign val="superscript"/>
        <sz val="10"/>
        <rFont val="GHEA Grapalat"/>
        <family val="3"/>
      </rPr>
      <t>7</t>
    </r>
  </si>
  <si>
    <t xml:space="preserve"> Ծրագրի նպատակը/Միջոցառման նկարագրությունը</t>
  </si>
  <si>
    <t>Պետական մարմնի անվանումը _______________________________________________________________</t>
  </si>
  <si>
    <t>Հազար  դրամ</t>
  </si>
  <si>
    <t>2027թ. բյուջե (ներառյալ ընդլայնումները և նոր նախաձեռնությունները)</t>
  </si>
  <si>
    <t xml:space="preserve">2029թ. </t>
  </si>
  <si>
    <t>Հիմնավորումներ/ Պատճառներ (այդ թվում՝ 2026 թվականի հաստատված բյուջեի նկատմամբ 2027թ. բազային բյուջեի տարբերության պատճառները ըստ հիմնական գործոնների*</t>
  </si>
  <si>
    <t>Փոփոխությունը 2026-28թթ. ՄԺԾԾ փաստաթղթի համեմատ (լրացնել այո կամ ոչ)</t>
  </si>
  <si>
    <t>2026թ. ((հաստատված բյուջե)</t>
  </si>
  <si>
    <t>2029թ.</t>
  </si>
  <si>
    <t xml:space="preserve">
2025թ․ 
(փաստացի)
</t>
  </si>
  <si>
    <t>2026թ. 
(հաստատված բյուջե)</t>
  </si>
  <si>
    <t xml:space="preserve">2028թ. բյուջե 
</t>
  </si>
  <si>
    <t xml:space="preserve">2029թ. բյուջե  
</t>
  </si>
  <si>
    <t xml:space="preserve"> 2025թ․ 
(փաստացի)</t>
  </si>
  <si>
    <t xml:space="preserve">2027թ.  </t>
  </si>
  <si>
    <t>Բազային տարի ըստ 2025 թվականի տարեկան  հաշվետվության</t>
  </si>
  <si>
    <t>2026 թվականի սպասողական</t>
  </si>
  <si>
    <t>Կատարողականն առ. 01.01.2025թ. դրությամբ</t>
  </si>
  <si>
    <t>2025թ. բյուջե (փաստ)</t>
  </si>
  <si>
    <t xml:space="preserve">2026թ. բյուջե (սպասողական) </t>
  </si>
  <si>
    <t>Ծրագրի գծով 2027-2029թթ ՄԺԾԾ-ով 2027թ. համար նախատեսված չափաքանակները (գոյություն ունեցող պարտավորություններ)</t>
  </si>
  <si>
    <t>2027թ. բյուջետային հայտ</t>
  </si>
  <si>
    <t>Հայտի և 2027-2029թթ ՄԺԾԾ-ով 2026թ. համար նախատեսված չափաքանակի տարբերության պարզաբանումը</t>
  </si>
  <si>
    <t>2029թ</t>
  </si>
  <si>
    <t>2027թ. Բյուջետային հայտ</t>
  </si>
  <si>
    <t>2026թ.
(հաստատված բյուջե)</t>
  </si>
  <si>
    <t>1. Պետական մարմնի գծով 2027-2029 թվականների համար սահմանված ֆինանսավորման նախնական ընդհանուր կողմնորոշիչ չափաքանակները*</t>
  </si>
  <si>
    <t xml:space="preserve">Նախատեսվող մնացորդը  2027 թվականի տարվա վերջի դրությամբ </t>
  </si>
  <si>
    <t>2025թ. (փաստացի)</t>
  </si>
  <si>
    <t xml:space="preserve"> 2029թ. </t>
  </si>
  <si>
    <t>Բյուջետային ծախսերը (հազ. դրամ)</t>
  </si>
  <si>
    <t>Միջոցառման գծով բազային բյուջեն</t>
  </si>
  <si>
    <t>*</t>
  </si>
  <si>
    <t xml:space="preserve">Ծրագրի </t>
  </si>
  <si>
    <t>Ծրագրի /միջոցառման նախատեսվող ավարտը</t>
  </si>
  <si>
    <t>Ծրագրի /միջոցառման սկիզբը</t>
  </si>
  <si>
    <t>Ընդամենը նախաձեռնության գծով ծախսեր (հազ. դրամ)</t>
  </si>
  <si>
    <t>Ծրագրի/ միջոցառման անվանումը</t>
  </si>
  <si>
    <t>Պետական մարմնի անվանումը ___________________</t>
  </si>
  <si>
    <t>list 1</t>
  </si>
  <si>
    <t>list 2</t>
  </si>
  <si>
    <t>list 3</t>
  </si>
  <si>
    <t>Ապրանք և ծառայություն</t>
  </si>
  <si>
    <t>Նոր միջոցառում</t>
  </si>
  <si>
    <t>Պարտադիր</t>
  </si>
  <si>
    <t>1. Պետական մարմինը</t>
  </si>
  <si>
    <t>Տրանսֆերտ</t>
  </si>
  <si>
    <t>Գոյություն ունեցող միջոցառման ընդլայնում</t>
  </si>
  <si>
    <t>Հայեցողական (շարունակական)</t>
  </si>
  <si>
    <t>Այլ (նկարագրել)</t>
  </si>
  <si>
    <t>Հայեցողական (ոչ շարունակական)</t>
  </si>
  <si>
    <t>2. Ծրագիրը</t>
  </si>
  <si>
    <t>Ծրագրի/ միջոցառման նախատեսվող սկիզբը</t>
  </si>
  <si>
    <t>3. Միջոցառումը</t>
  </si>
  <si>
    <t>4. Նոր նախաձեռնության ծախսերի հիմքում դրված ծախսային պարտավորության բնույթը՝</t>
  </si>
  <si>
    <t>5. Նպատակը</t>
  </si>
  <si>
    <t>9. Արդյունքային չափորոշիչները</t>
  </si>
  <si>
    <t>Չափի միավորը</t>
  </si>
  <si>
    <t>10. Պահանջվող ռեսուրսները</t>
  </si>
  <si>
    <t>ՀՀ դրամ</t>
  </si>
  <si>
    <t>Միջոցառման ավարտի տարին</t>
  </si>
  <si>
    <t>11. Ֆինանսավորման աղբյուրը</t>
  </si>
  <si>
    <t>Նոր նախաձեռնության գծով ընդհանուր ծախսեր, այդ թվում՝</t>
  </si>
  <si>
    <t>Պետական բյուջե, այդ թվում՝</t>
  </si>
  <si>
    <t>Այլ բյուջետային ծրագրերից ակնկալվող ծախսային խնայողություններ</t>
  </si>
  <si>
    <t>Այլ աղբյուրներ, այդ թվում՝</t>
  </si>
  <si>
    <t>Նոր նախաձեռնությունների զուտ ազդեցությունը պետական բյուջեի վրա</t>
  </si>
  <si>
    <t xml:space="preserve"> Ծրագիր</t>
  </si>
  <si>
    <t xml:space="preserve"> Միջոցառում</t>
  </si>
  <si>
    <t xml:space="preserve"> ԲԳԿ/Ծրագրի /միջոցառման անվանումը</t>
  </si>
  <si>
    <t xml:space="preserve">Ձևաչափ N 1. Նոր նախաձեռնությունների գծով ամփոփ տեղեկատվություն </t>
  </si>
  <si>
    <t>Ձևաչափ N 2. Նոր նախաձեռնությունների ներկայացման ձևաչափ</t>
  </si>
  <si>
    <t>6. Նկարագրությունը</t>
  </si>
  <si>
    <t>7. Սպասվող օգուտները</t>
  </si>
  <si>
    <t xml:space="preserve">8. Նոր նախաձեռնությունը չֆինանսավորելու դեպքում ծագող խնդիրները </t>
  </si>
  <si>
    <t>12. Այլ անհրաժեշտ տեղեկատվություն և հիմնավորումներ</t>
  </si>
  <si>
    <t>Լրացվում է հայտը ներկայացնող պետական մարմնի անվանումը</t>
  </si>
  <si>
    <t>Համառոտ ներկայացնել այն հիմնական ռազմավարական նպատակները և գերակա վերջնական արդյունքները, որոնց վրա պետական մարմինը ձգտում է ներազդել իր պատասխանատվության ներքո իրականացվող բյուջետային ծրագրերի և միջոցառումների միջոցով</t>
  </si>
  <si>
    <t>Համառոտ ներկայացնել պետական մարմնի պատասխանատվության ներքո իրականացվող բյուջետային ծրագրերում կատարվող հիմնական փոփոխությունները՝ ներառյալ փոփոխություններ մատուցվող ծառայություններում, տրամադրվող տրանսֆերտներում և շահառուների շրջանակներում: Ներկայացնել միայն այն փոփոխությունները, որոնք հատկապես կարևորվում են հիմնական գերակա վերջնական արդյունքների ձեռք բերման տեսանկյունից</t>
  </si>
  <si>
    <t>Համառոտ ներկայացնել պետական մարմնի պատասխանատվության ներքո իրականացվող բյուջետային ծրագրերի շրջանակներում իրականացվող Կապիտալ բնույթի հիմնական միջոցառումները , որոնք ուղղված են գերակա վերջնական արդյուքների ապահովմանը</t>
  </si>
  <si>
    <t>Համառոտ ներկայացնել պետական մարմնի պատասխանատվության ներքո իրականացվող բյուջետային ծրագրերի շրջանակներում իրականացվող ֆինանսական ակտիվների կառավարման այն հիմնական միջոցառումները (բաժնետոմսերի ձեռք բերում, վարկերի տրամադրում և այլն), որոնք ուղղված են գերակա վերջնական արդյունքների ապահովմանը</t>
  </si>
  <si>
    <t xml:space="preserve">Հավելված 2. </t>
  </si>
  <si>
    <t xml:space="preserve">Համառոտ նկարագրել նոր նախաձեռնության նպատակը: Նպատակը սահմանելիս անհրաժեշտ է նկարագրել, թե ինչպես են առաջարկվող միջոցառումները նպաստելու պետական մարմնի առաքելության, ՀՀ կառավարության ընդհանուր նպատակների և գերակայությունների իրագործմանը: Անհրաժեշտ է կատարել հղումներ ՀՀ կառավարության ընդհանուր նպատակներն ու գերակայությունները սահմանող համապատասխան փաստաթղթերին: </t>
  </si>
  <si>
    <t>Մանրամասն նկարագրել նոր նախաձեռնության շրջանակներում իրականացվող միջոցառումները (մատուցվող ծառայությունները, տրամադրվող տրանսֆերտները և այլն), դրանց գծով հիմնական շահառուների շրջանակները, միջոցառման իրագործման մեխանիզմները (ծառայությունների պատվիրակում ՊՈԱԿ-ներին, պետական կառավարչական հիմնարկների կարողությունների օգտագործում և այլն), պետական բյուջեից ֆինանսավորման մեխանիզմները և այլ անհրաժեշտ տեղեկատվություն, որն ընդհանուր առմամբ նկարագրում է նոր նախաձեռնությունը:</t>
  </si>
  <si>
    <t>Համառոտ նկարագրել նոր նախաձեռնության շրջանակներում իրականացվող միջոցառումները այն տրամաբանությամբ, որ սույն նկարագրությունը ՀՀ պետական բյուջեի նախագծում ներառվի որպես միջոցառման նկարագրություն համապատասխան հավելվածներում</t>
  </si>
  <si>
    <t>Հավելված N 1. Բյուջետային հայտի ամփոփ նկարագրություն</t>
  </si>
  <si>
    <t>Ներկայացվում է 2027 թվականի բյուջետային հայտի շրջանակում</t>
  </si>
  <si>
    <t>Կապը Նոր նախաձեռնության ոլորտի ռազմավարության հետ, եթե հաստատված ռազմավարություն առկա է</t>
  </si>
  <si>
    <r>
      <t>Միջոցառման նկարագրությունը</t>
    </r>
    <r>
      <rPr>
        <vertAlign val="superscript"/>
        <sz val="8"/>
        <color theme="1"/>
        <rFont val="GHEA Grapalat"/>
        <family val="3"/>
      </rPr>
      <t>2</t>
    </r>
  </si>
  <si>
    <r>
      <t>Նպատակը</t>
    </r>
    <r>
      <rPr>
        <vertAlign val="superscript"/>
        <sz val="8"/>
        <color theme="1"/>
        <rFont val="GHEA Grapalat"/>
        <family val="3"/>
      </rPr>
      <t>1</t>
    </r>
  </si>
  <si>
    <t>Հավելված N 2. Նոր նախաձեռնությունների ներկայացման ամփոփ ձևաչափ</t>
  </si>
  <si>
    <t>Ցանկում նոր նախաձեռնությունները ներկայացվում են  ըստ առաջնահերթության</t>
  </si>
  <si>
    <t>Անհրաժեշտության դեպքում ցանկում ավելացվում են նոր տողեր ըստ նոր նախաձեռնությունների թվի</t>
  </si>
  <si>
    <t xml:space="preserve">Նշվում է նոր միջոցառման տեսակը՝ ծառայություն, տրանսֆերտ, թե այլ (նկարագրել) </t>
  </si>
  <si>
    <r>
      <t>Միջոցառման (պետության միջամտության) տեսակը</t>
    </r>
    <r>
      <rPr>
        <vertAlign val="superscript"/>
        <sz val="8"/>
        <color theme="1"/>
        <rFont val="GHEA Grapalat"/>
        <family val="3"/>
      </rPr>
      <t>3</t>
    </r>
  </si>
  <si>
    <r>
      <t>Սպասվող օգուտները</t>
    </r>
    <r>
      <rPr>
        <vertAlign val="superscript"/>
        <sz val="8"/>
        <color theme="1"/>
        <rFont val="GHEA Grapalat"/>
        <family val="3"/>
      </rPr>
      <t>4</t>
    </r>
    <r>
      <rPr>
        <sz val="8"/>
        <color theme="1"/>
        <rFont val="GHEA Grapalat"/>
        <family val="3"/>
      </rPr>
      <t xml:space="preserve"> </t>
    </r>
  </si>
  <si>
    <t xml:space="preserve">Համառոտ նկարագրել նոր նախաձեռնության արդյունքում ակնկալվող հիմնական օգուտները: Օգուտները նկարագրելիս հնարավորության սահմաններում անհրաժեշտ է ներկայացնել այն հիմնական վերջնական արդյունքները, որոնց նպաստելու է նախաձեռնության իրականացումը, և թե ինչպես են դրանք նպաստելու ՀՀ կառավարության ծրագրով սահմանված քաղաքականության թիրախների իրագործմանը: </t>
  </si>
  <si>
    <r>
      <t>Միջոցառման հիմքում դրված ծախսային պարտավորության բնույթը</t>
    </r>
    <r>
      <rPr>
        <vertAlign val="superscript"/>
        <sz val="8"/>
        <color theme="1"/>
        <rFont val="GHEA Grapalat"/>
        <family val="3"/>
      </rPr>
      <t>5</t>
    </r>
  </si>
  <si>
    <t>Նշվում է նոր նախաձեռնության շրջանակներում իրականացվող ծախսերի հիմքում դրված պարտավորությունների բնույթը: Անհրաժեշտ է ընտրել համապատասխան տիպի պարտավորության բնույթը:</t>
  </si>
  <si>
    <t>12. Արդյունքների այլ մակարդակներ արտահայտող այլընտրանքներ</t>
  </si>
  <si>
    <t xml:space="preserve">Այլընտրանք # 3 </t>
  </si>
  <si>
    <t>Այլընտրանք # ...</t>
  </si>
  <si>
    <t>15. Կապը Նոր նախաձեռնության ոլորտի ռազմավարության հետ, եթե հաստատված ռազմավարություն առկա է</t>
  </si>
  <si>
    <t xml:space="preserve">ՄԺԾԾ փուլում ներկայացվում է Նոր նախաձեռնությունները միայն ամփոփ աղյուսակով, բյուջետային հայտի տրամադրման փուլում ներկայացվում են Հ2 Ձև 2-ով սահմանված ձևաչափով տեղեկատվություն  յուրաքանչյուր նոր միջոցառման մասով </t>
  </si>
  <si>
    <t>Սույն ձևաչափով ներկայացվում է տեղեկատվություն  յուրաքանչյուր նոր միջոցառման համար</t>
  </si>
  <si>
    <t>Սույն հավելվածը ներկայացվում է ՄԺԾԾ փուլում, թարմացվում Բյուջետային հայտի փուլում</t>
  </si>
  <si>
    <t>*Սույն հավելվածը ներկայացվում է ՀՀ վարչապետի որոշմամբ հաստատված ժամանակացույցի 3-րդ կետի 2-րդ ենթակետի ա) պարբերությամբ սահմանված ժամկետում</t>
  </si>
  <si>
    <t>2. ՀՀ 2026թ. պետական բյուջեով 2026-2028 թվականների՝ պետական մարմնի գծով սահմանված ընդհանուր հատկացումները</t>
  </si>
  <si>
    <t>3.1 Բազային բյուջեի գնահատում 2027-2029թթ. ՄԺԾԾ համար (առանց ծախսային խնայողությունների վերաբերյալ առաջարկների ներառման)</t>
  </si>
  <si>
    <t>4. Տարբերությունը ՀՀ 2026թ. պետական բյուջեի համապատասխան ցուցանիշից (տող 3 - տող 2)</t>
  </si>
  <si>
    <t>5. Տարբերությունը 2027-2029 թվականների համար սահմանված ֆինանսավորման նախնական ընդհանուր կողմնորոշիչ չափաքանակներից (տող 3-տող 1)</t>
  </si>
  <si>
    <t xml:space="preserve">Յուրաքանչյուր առանձին նոր նախաձեռնության համար լրացվում է առանձին ձևաչափ: </t>
  </si>
  <si>
    <r>
      <t>Ձևաչափ N 2. Նոր նախաձեռնությունների ներկայացման ձևաչափ</t>
    </r>
    <r>
      <rPr>
        <vertAlign val="superscript"/>
        <sz val="12"/>
        <color theme="1"/>
        <rFont val="GHEA Grapalat"/>
        <family val="3"/>
      </rPr>
      <t>1</t>
    </r>
  </si>
  <si>
    <r>
      <t>Պետական մարմնի անվանումը</t>
    </r>
    <r>
      <rPr>
        <vertAlign val="superscript"/>
        <sz val="10"/>
        <color theme="1"/>
        <rFont val="GHEA Grapalat"/>
        <family val="3"/>
      </rPr>
      <t>2</t>
    </r>
    <r>
      <rPr>
        <sz val="10"/>
        <color theme="1"/>
        <rFont val="GHEA Grapalat"/>
        <family val="3"/>
      </rPr>
      <t xml:space="preserve"> </t>
    </r>
    <r>
      <rPr>
        <vertAlign val="superscript"/>
        <sz val="10"/>
        <color theme="1"/>
        <rFont val="GHEA Grapalat"/>
        <family val="3"/>
      </rPr>
      <t/>
    </r>
  </si>
  <si>
    <t>Նոր նախաձեռնությանն առնչվող այլ պետական մարմինների անվանումները</t>
  </si>
  <si>
    <r>
      <t xml:space="preserve">Ծրագրի անվանումը </t>
    </r>
    <r>
      <rPr>
        <vertAlign val="superscript"/>
        <sz val="9"/>
        <color theme="1"/>
        <rFont val="GHEA Grapalat"/>
        <family val="3"/>
      </rPr>
      <t>5</t>
    </r>
  </si>
  <si>
    <t>Ծրագրի դասիչը6</t>
  </si>
  <si>
    <t>Ծրագրի/ միջոցառման նախատեսվող ավարտը8</t>
  </si>
  <si>
    <r>
      <t>Միջոցառման անվանումը</t>
    </r>
    <r>
      <rPr>
        <vertAlign val="superscript"/>
        <sz val="9"/>
        <color theme="1"/>
        <rFont val="GHEA Grapalat"/>
        <family val="3"/>
      </rPr>
      <t>9</t>
    </r>
  </si>
  <si>
    <r>
      <t>Միջոցառման դասիչը</t>
    </r>
    <r>
      <rPr>
        <vertAlign val="superscript"/>
        <sz val="9"/>
        <color theme="1"/>
        <rFont val="GHEA Grapalat"/>
        <family val="3"/>
      </rPr>
      <t>10</t>
    </r>
    <r>
      <rPr>
        <vertAlign val="superscript"/>
        <sz val="10"/>
        <color theme="1"/>
        <rFont val="GHEA Grapalat"/>
        <family val="3"/>
      </rPr>
      <t xml:space="preserve">  </t>
    </r>
  </si>
  <si>
    <t>Նշել նոր նախաձեռնությունը ներկայացնող պետական մարմնի անվանումը:</t>
  </si>
  <si>
    <t xml:space="preserve">շվում է տվյալ նոր նախաձեռնությանն առնչվող (կատարող) պետական մարմինների անվանումները՝ բացառությամբ հայտը ներկայացնող պետական մարմնի անվանման: Լրացվում է միայն այն դեպքում, երբ նոր նախաձեռնությունը առնչվում է մեկից ավելի պետական մարմինների: </t>
  </si>
  <si>
    <t xml:space="preserve"> Հավելվածի այս և հաջորդող հատվածներում ծրագրի և միջոցառման սահմանման, ինչպես նաև դրանց բաղադրիչների (նպատակներ, արդյունքային ցուցանիշներ և այլն) սահմանման/ նկարագրության համար անհրաժեշտ է առաջնորդվել սույն մեթոդական ցուցումների բաղկացուցիչ մաս հանդիսացող «Ծրագրային բյուջետավորման ձևաչափով բյուջետային ծրագրերի և միջոցառումների սահմանման» և «Ծրագրային բյուջետավորման ձևաչափով բյուջետային ծրագրերի և միջոցառումների գծով արդյունքային ցուցանիշների սահմանման» մեթոդական ձեռնարկներով:</t>
  </si>
  <si>
    <t xml:space="preserve"> Լրացվում է համապատասխան բյուջետային ծրագրի անվանումը, որի շրջանակներում նախատեսվում է նոր նախաձեռնության իրականացումը և ֆինանսավորումը: Այն դեպքում, երբ նոր նախաձեռնությունը ենթադրում է նոր բյուջետային ծրագրի իրականացում, ապա անհրաժեշտ է ներքևում Նոր ծրագրի դիմացի վանդակում դնել &lt;X&gt; նշանը և ներկայացնել համապատասխան հիմնավորումներ նոր ծրագրի անհրաժեշտության վերաբերյալ:</t>
  </si>
  <si>
    <t xml:space="preserve">Լրացվում է համապատասխան ծրագրի դասիչը՝ քառանիշ կոդը: Նոր ծրագրերի դեպքում այս տողը չի լրացվում: </t>
  </si>
  <si>
    <t>Վանդակում դրվում է &lt;X&gt; նշանը, եթե նոր նախաձեռնությունը ենթադրում է նոր բյուջետային ծրագրի ներմուծում: Հակառակ դեպքում վանդակը թողնվում է դատարկ:</t>
  </si>
  <si>
    <t>Լրացվում է ծրագրի ակնկալվող ավարտը։ Լրացվում է միայն այն նախաձեռնությունների համար, որոնք ունեն հստակ կամ կանխատեսվող ավարտի ժամկետ:</t>
  </si>
  <si>
    <t xml:space="preserve"> Լրացվում է ծրագրի միջոցառման անվանումը, որի շրջանակներում նախատեսվում է նոր նախաձեռնության իրականացումը և ֆինանսավորումը: </t>
  </si>
  <si>
    <t>Լրացվում է ծրագրի միջոցառման դասիչը այն դեպքում, երբ նոր նախաձեռնությունը ենթադրում է գոյություն ունեցող ծառայությունների կամ տրանսֆերտների տարածում շահառուների նոր շրջանակի վրա: Նոր միջոցառման (օրինակ՝ նոր տիպի ծառայությունների մատուցում) դեպքում այս տողը չի լրացվում:</t>
  </si>
  <si>
    <t xml:space="preserve">Միջոցառման (պետության միջամտության) տեսակը վանդակի դիմացի վանդակում անհրաժեշտ է ընտրել նոր միջոցառման տեսակը՝ ծառայություն, տրանսֆերտ, թե այլ (նկարագրել) </t>
  </si>
  <si>
    <t xml:space="preserve"> Ներկայացվում է համապատասխան միջոցառման շրջանակներում իրականացվող պարտադիր (պարտադիր ծախսերին դասվող միջոցառումների դեպքում) կամ հայեցողական (հայեցողական ծախսերին դասվող միջոցառումների դեպքում) պարտավորությունների համառոտ նկարագիրը՝ այդ թվում մատուցվող ծառայությունների, տրամադրող տարնսֆերտների և շահառուների շրջանակը:</t>
  </si>
  <si>
    <t xml:space="preserve">Սյունակը լրացվում է միայն պարտադիր ծախսերին դասվող միջոցառումների համար:  </t>
  </si>
  <si>
    <t xml:space="preserve">Սյունակում կատարվում են հղումներ պատադիր ծախսային պարտավորությունները սահմանող օրենքների և միջազգային պայմանագրերի կոնկրետ դրույթների վրա, իսկ այդ պարտավորությունների շրջանակներում գործադիր մարմին վերապահված հայեցողական իրավասությունների դեպքում՝ նաև այդ իրավասությունները սահմանող իրավական ակտերի վրա: Հայեցողական ծախսերին դասվող միջոցառումների դեպքում կատարվում են հղումներ այդ ծախսային պարտավորությունները սահմանող իրավական ակտերի վրա: Նոր իրավական կարգավորումներ նախատեսելու պարագայում անհրաժեշտ է նշումներ կատարել այդ մասին: </t>
  </si>
  <si>
    <t xml:space="preserve">Այն դեպքում, երբ նոր նախաձեռնությունն առնչվում է միջոլորտային(խաչվող) առանձին քաղաքականությունների նպատակների հետ, համապատասխան քաղաքականության դիմացի վանդակում դնել &lt;X&gt; նշանը և ստորև նկարագրել, թե նոր նախաձեռնության շրջանակներում իրականացվող միջոցառումն ինչպես է նպաստելու համապատասխան քաղաքականության նպատակ(ներ)ի իրագործմանը: Հակառակ դեպքում վանդակները թողնվում են դատարկ: Խոսքը վերաբերվում է այնպիսի քաղաքականությունների մասին, որոնց արդյունքներն ու դրանց շրջանակներում իրականացվող միջոցառումներն առնչվում են մեկից ավելի ոլորտների, նպատակների և գերատեսչությունների հետ և առկա ծրագրային կառուցվածքը հնարավորություն չի տալիս արդյունավետ կերպով առանձնացնել այդ քաղաքականություններին ուղղված ծախսերը: </t>
  </si>
  <si>
    <t xml:space="preserve"> Այն դեպքում, երբ նոր նախաձեռնությունն առնչվում է Տնտեսության իրական հատվածի աջակցության մասով նոր նախաձեռնություններին առնչությունը գործող իրավակարգավորումների հետ, համապատասխան քաղաքականության դիմացի վանդակում դնել &lt;X&gt; նշանը և ստորև նկարագրել, թե որ իրավակարգավորմանն է առնչվում միջոցառումը: Հակառակ դեպքում վանդակները թողնվում են դատարկ: </t>
  </si>
  <si>
    <t xml:space="preserve">Համառոտ նկարագրել նոր նախաձեռնությունը չընդունելու և չֆինանսավորելու դեպքում հնարավոր հետևանքները և ծագող խնդիրները: Հնարավորության սահմաններում ներկայացնել թվային գնահատականներ: Եթե նախատեսվում է նոր նախաձեռնություն գործող պարտավորությունների դադարեցման կամ կրճատման հաշվին, սակայն պահանջվում է համապատասխան նոր իրավական հիմքերի ստեղծում և չի կարող կատարվել միայն պետական մարմնին գործող օրենսդրությամբ վերապահված իրավասության շրջանակներում իրականացվող ներքին ընթացակարգերի միջոցով, ապա ներկայացնել համապատասխան բացատրություններ և հիմնավորումներ: </t>
  </si>
  <si>
    <t>Ներկայացվում են նոր նախաձեռնության գծով ակնկալվող ոչ ֆինանսական արդյունքների կանխատեսումները: Հնարավորության սահմաններում ներառեք նաև ՄԱԿ Կայուն զարգացման նպատակների շրջանակներում սահմանված համապատասխան արդյունքային ցուցանիշ/ները՝ նշելով դրանց համապատասխան ցուցիչը(տես՝ http://un.am/hy/p/sdgs-in-general)։ Այն դեպքերում, երբ նոր նախաձեռնությունը ենթադրում է գոյություն ունեցող միջոցառման ընդլայնում, ապա այս դեպքում ներկայացվում են միայն այն ոչ ֆինանսական արդյունքները, որոնք փոփոխության կենթարկվեն նախաձեռնության իրականացման արդյունքում: Այն ծրագրերի և միջոցառումների դեպքում, որոնք առնչվում են միջոլորտային (խաչվող) քաղաքականությունների նպատակների և գերակայությունների (գենդերային քաղաքականություն, Կլիմայի փոփոխության մեղմման և հարմարվողականության քաղաքականություն և այլն) հետ, ոչ-ֆինանսական արդյունքների  ցուցանիշների կազմում անհրաժեշտ է ներառել նաև այդ քաղաքականություններին առնչվող, այդ թվում՝ գենդերային զգայուն ոչ-ֆինանսական ցուցանիշներ:</t>
  </si>
  <si>
    <t>Ներկայացվում է կանխատեսվող ցուցանիշները նախաձեռնության ավարտի համար նախատեսված տարեթվի դրությամբ: Լրացվում է միայն այն նախաձեռնությունների համար, որոնք ունեն հստակ կամ կանխատեսվող ավարտի ժամկետ:</t>
  </si>
  <si>
    <t xml:space="preserve">Ներկայացվում է նախաձեռնության գծով սպառվող ռեսուրսների և դրանց գծով ծախսերի կանխատեսումները (ըստ բյուջետային ծախսերի տնտեսագիտական դասակարգման հոդվածների): Անհրաժեշտ է փաստաթղթին կցել ծախսակազմումների (ներառյալ հաշվարկների) բոլոր մանրամասները: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</t>
  </si>
  <si>
    <t>Ներկայացվում է նոր նախաձեռնության գծով ծախսերի ֆինանսավորման ակնկալվող աղբյուրները:</t>
  </si>
  <si>
    <t>Ներկայացվում են նոր նախաձեռնության հետ կապված այլ անհրաժեշտ տեղեկատվություն և հիմնավորումներ:</t>
  </si>
  <si>
    <r>
      <t>Միջոցառման (պետության միջամտության) տեսակը</t>
    </r>
    <r>
      <rPr>
        <vertAlign val="superscript"/>
        <sz val="9"/>
        <color theme="1"/>
        <rFont val="GHEA Grapalat"/>
        <family val="3"/>
      </rPr>
      <t>11</t>
    </r>
    <r>
      <rPr>
        <vertAlign val="superscript"/>
        <sz val="10"/>
        <color theme="1"/>
        <rFont val="GHEA Grapalat"/>
        <family val="3"/>
      </rPr>
      <t xml:space="preserve"> </t>
    </r>
  </si>
  <si>
    <r>
      <t>Ծախսային պարտավորության բնույթը</t>
    </r>
    <r>
      <rPr>
        <vertAlign val="superscript"/>
        <sz val="9"/>
        <color theme="1"/>
        <rFont val="GHEA Grapalat"/>
        <family val="3"/>
      </rPr>
      <t>12</t>
    </r>
  </si>
  <si>
    <r>
      <t>Պարտադիր կամ հայեցողական  պարտավորությունների շրջանակը</t>
    </r>
    <r>
      <rPr>
        <vertAlign val="superscript"/>
        <sz val="9"/>
        <color theme="1"/>
        <rFont val="GHEA Grapalat"/>
        <family val="3"/>
      </rPr>
      <t>13</t>
    </r>
  </si>
  <si>
    <r>
      <t>6Պարտադիր պարտավորության շրջանակներում գործադիր մարմնի հայեցողական իրավասությունների շրջանակները</t>
    </r>
    <r>
      <rPr>
        <vertAlign val="superscript"/>
        <sz val="9"/>
        <color theme="1"/>
        <rFont val="GHEA Grapalat"/>
        <family val="3"/>
      </rPr>
      <t>14</t>
    </r>
  </si>
  <si>
    <r>
      <t>Պարտադիր կամ հայեցողական պարտավորությունը սահմանող օրենսդրական հիմքերը</t>
    </r>
    <r>
      <rPr>
        <vertAlign val="superscript"/>
        <sz val="9"/>
        <color theme="1"/>
        <rFont val="GHEA Grapalat"/>
        <family val="3"/>
      </rPr>
      <t>15</t>
    </r>
  </si>
  <si>
    <r>
      <t>Նպատակը</t>
    </r>
    <r>
      <rPr>
        <vertAlign val="superscript"/>
        <sz val="9"/>
        <color theme="1"/>
        <rFont val="GHEA Grapalat"/>
        <family val="3"/>
      </rPr>
      <t>16</t>
    </r>
  </si>
  <si>
    <r>
      <t xml:space="preserve">Նոր նախաձեռնության առնչությունը միջոլորտային(խաչվող) բնույթի քաղաքականության նպատակների հետ՝ </t>
    </r>
    <r>
      <rPr>
        <vertAlign val="superscript"/>
        <sz val="9"/>
        <color theme="1"/>
        <rFont val="GHEA Grapalat"/>
        <family val="3"/>
      </rPr>
      <t>17</t>
    </r>
  </si>
  <si>
    <r>
      <t>Տնտեսության իրական հատվածի աջակցության մասով նոր նախաձեռնությունների առնչությունը գործող իրավակարգավորումների հետ</t>
    </r>
    <r>
      <rPr>
        <vertAlign val="superscript"/>
        <sz val="9"/>
        <color theme="1"/>
        <rFont val="GHEA Grapalat"/>
        <family val="3"/>
      </rPr>
      <t>18</t>
    </r>
  </si>
  <si>
    <r>
      <t>6. Նկարագրությունը</t>
    </r>
    <r>
      <rPr>
        <b/>
        <vertAlign val="superscript"/>
        <sz val="10"/>
        <color theme="1"/>
        <rFont val="GHEA Grapalat"/>
        <family val="3"/>
      </rPr>
      <t>19</t>
    </r>
  </si>
  <si>
    <r>
      <t>7. Սպասվող օգուտները</t>
    </r>
    <r>
      <rPr>
        <b/>
        <vertAlign val="superscript"/>
        <sz val="10"/>
        <color theme="1"/>
        <rFont val="GHEA Grapalat"/>
        <family val="3"/>
      </rPr>
      <t>20</t>
    </r>
  </si>
  <si>
    <r>
      <t>8. Նոր նախաձեռնությունը չֆինանսավորելու դեպքում ծագող խնդիրները</t>
    </r>
    <r>
      <rPr>
        <b/>
        <vertAlign val="superscript"/>
        <sz val="10"/>
        <color theme="1"/>
        <rFont val="GHEA Grapalat"/>
        <family val="3"/>
      </rPr>
      <t>21</t>
    </r>
  </si>
  <si>
    <r>
      <t xml:space="preserve">Արդյունքային չափորոշիչները </t>
    </r>
    <r>
      <rPr>
        <vertAlign val="superscript"/>
        <sz val="10"/>
        <color theme="1"/>
        <rFont val="GHEA Grapalat"/>
        <family val="3"/>
      </rPr>
      <t xml:space="preserve">22 </t>
    </r>
  </si>
  <si>
    <r>
      <t>Միջոցառման ավարտի տարին</t>
    </r>
    <r>
      <rPr>
        <vertAlign val="superscript"/>
        <sz val="9"/>
        <color theme="1"/>
        <rFont val="GHEA Grapalat"/>
        <family val="3"/>
      </rPr>
      <t>23</t>
    </r>
  </si>
  <si>
    <r>
      <t xml:space="preserve">Պահանջվող ռեսուրսները </t>
    </r>
    <r>
      <rPr>
        <vertAlign val="superscript"/>
        <sz val="10"/>
        <color theme="1"/>
        <rFont val="GHEA Grapalat"/>
        <family val="3"/>
      </rPr>
      <t xml:space="preserve">24 </t>
    </r>
  </si>
  <si>
    <r>
      <t xml:space="preserve">Ֆինանսավորման աղբյուրը </t>
    </r>
    <r>
      <rPr>
        <vertAlign val="superscript"/>
        <sz val="10"/>
        <color theme="1"/>
        <rFont val="GHEA Grapalat"/>
        <family val="3"/>
      </rPr>
      <t>25</t>
    </r>
  </si>
  <si>
    <r>
      <t>Այլընտրանք # 2 (նվազագույն արդյունքների սցենար)</t>
    </r>
    <r>
      <rPr>
        <vertAlign val="superscript"/>
        <sz val="10"/>
        <color theme="1"/>
        <rFont val="GHEA Grapalat"/>
        <family val="3"/>
      </rPr>
      <t xml:space="preserve"> 26 </t>
    </r>
  </si>
  <si>
    <r>
      <t>13.Նոր նախաձեռնության իրականացման այլ եղանակներ արտահայտող այլընտրանքներ</t>
    </r>
    <r>
      <rPr>
        <b/>
        <vertAlign val="superscript"/>
        <sz val="10"/>
        <color theme="1"/>
        <rFont val="GHEA Grapalat"/>
        <family val="3"/>
      </rPr>
      <t>27</t>
    </r>
  </si>
  <si>
    <r>
      <t>14. Այլ անհրաժեշտ տեղեկատվություն և հիմնավորումներ</t>
    </r>
    <r>
      <rPr>
        <b/>
        <vertAlign val="superscript"/>
        <sz val="10"/>
        <color theme="1"/>
        <rFont val="GHEA Grapalat"/>
        <family val="3"/>
      </rPr>
      <t>28</t>
    </r>
  </si>
  <si>
    <t>13.Նոր նախաձեռնության իրականացման այլ եղանակներ արտահայտող այլընտրանքներ</t>
  </si>
  <si>
    <t xml:space="preserve">Ներկայացվում է համապատասխան միջոցառումը նվազագույն մակարդակում (այն մակարդակը, որից ներքև հնարավոր չի հասնել սահմանված նպատակներին) իրականացնելու այլընտրանքը: Մասնավորապես ներկայացվում է այդ այլընտրանքի իրականացման համար անհրաժեշտ ռեսուրսների/ծախսերի և սպասվող արդյունքների գնահատականները, ինչպես նաև մյուս այլընտրանքների համեմատ առավելություններն ու թերությունները: Ներկայացվում է նաև հիմնավորումներ այն մասին, թե ինչու տվյալ այլընտրանքը չի դիտարկվել որպես նախընտրելի այլընտրանք (նախընտրելի այլընտրանքի մանրամասները ներկայացվում են 8-ից 10-րդ կետերում): Այլընտրանքի ծախսակազմման (ներառյալ հաշվարկների) մանրամասները կցվում են: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Այն դեպքում, երբ 8-ից 10-րդ կետերում ներկայացված առաջարկը  (նախընտրելի այլընտրանքը) հանդիսանում է միջոցառումը նվազագույն մակարդակում իրականացնելու սցենարն, ապա  11-րդ կետում պարզապես կատարվում է նշում այդ մասին: </t>
  </si>
  <si>
    <t xml:space="preserve"> Ներկայացվում են նախաձեռնության իրականացման այլ եղանակներ արտահայտող այլընտրանքները: Վերջիններս կարող են վերաբերվել արտադրելու կամ գնելու այլընտրանքին, պետական կամ մասնավոր հատվածին պատվիրակելու այլընտրանքին, տարբերակված ժամանակային հորիզոնների այլընտրանքներին, ինչպես նաև սպառվող ռեսուրսների համախմբության այլընտրանքներին: Այլընտրանքներից յուրաքանչյուրի համար ներկայացվում է այդ այլընտրանքի իրականացման համար անհրաժեշտ ռեսուրսների/ծախսերի և սպասվող արդյունքների գնահատականները, ինչպես նաև մյուս այլընտրանքների համեմատ առավելություններն ու թերությունները: Այլընտրանքներից յուրաքանչյուրի մասով ներկայացվում են նաև հիմնավորումներ այն մասին, թե ինչու համապատասխան այլընտրանքները չեն դիտարկվել որպես նախընտրելի այլընտրանքներ (նախընտրելի այլընտրանքի մանրամասները ներկայացվում են 8-ից 10-րդ կետերում): Այլընտրանքների ծախսակազմման (ներառյալ հաշվարկների) մանրամասները կցվում են: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</t>
  </si>
  <si>
    <t xml:space="preserve">Հավելված 1.  </t>
  </si>
  <si>
    <t>Ծրագրի դասիչը</t>
  </si>
  <si>
    <t>Ծրագրի անվանումը</t>
  </si>
  <si>
    <t>Ծրագրի դասիչը՝</t>
  </si>
  <si>
    <t>Միջոցառման դասիչը՝</t>
  </si>
  <si>
    <t>Միջոցառման անվանումը՝</t>
  </si>
  <si>
    <t>Նկարագրությունը՝</t>
  </si>
  <si>
    <t>Արդյունքի չափորոշիչներ</t>
  </si>
  <si>
    <t>Արդյունքի չափորոշիչի անվանումը և չափման միավորը</t>
  </si>
  <si>
    <t>ՄԱՍ 2. ՊԵՏԱԿԱՆ ՄԱՐՄՆԻ ԾՐԱԳՐԵՐԻ ԳԾՈՎ ՎԵՐՋՆԱԿԱՆ ԱՐԴՅՈՒՆՔԻ ՑՈՒՑԱՆԻՇՆԵՐԸ</t>
  </si>
  <si>
    <r>
      <t>Նպատակը</t>
    </r>
    <r>
      <rPr>
        <vertAlign val="superscript"/>
        <sz val="8"/>
        <color rgb="FF000000"/>
        <rFont val="GHEA Grapalat"/>
        <family val="3"/>
      </rPr>
      <t xml:space="preserve">1 </t>
    </r>
  </si>
  <si>
    <r>
      <t>Ծրագրի դասիչը</t>
    </r>
    <r>
      <rPr>
        <vertAlign val="superscript"/>
        <sz val="8"/>
        <color rgb="FF000000"/>
        <rFont val="GHEA Grapalat"/>
        <family val="3"/>
      </rPr>
      <t>2</t>
    </r>
  </si>
  <si>
    <r>
      <t>Ծրագրի անվանումը</t>
    </r>
    <r>
      <rPr>
        <vertAlign val="superscript"/>
        <sz val="8"/>
        <color rgb="FF000000"/>
        <rFont val="GHEA Grapalat"/>
        <family val="3"/>
      </rPr>
      <t>3</t>
    </r>
  </si>
  <si>
    <r>
      <t>Չափորոշիչը</t>
    </r>
    <r>
      <rPr>
        <vertAlign val="superscript"/>
        <sz val="8"/>
        <color theme="1"/>
        <rFont val="GHEA Grapalat"/>
        <family val="3"/>
      </rPr>
      <t>4</t>
    </r>
  </si>
  <si>
    <r>
      <t>Ցուցանիշը</t>
    </r>
    <r>
      <rPr>
        <vertAlign val="superscript"/>
        <sz val="8"/>
        <color theme="1"/>
        <rFont val="GHEA Grapalat"/>
        <family val="3"/>
      </rPr>
      <t>5</t>
    </r>
  </si>
  <si>
    <r>
      <t>Ժամկետը</t>
    </r>
    <r>
      <rPr>
        <vertAlign val="superscript"/>
        <sz val="8"/>
        <color theme="1"/>
        <rFont val="GHEA Grapalat"/>
        <family val="3"/>
      </rPr>
      <t>6</t>
    </r>
  </si>
  <si>
    <r>
      <t>Ցուցանիշը</t>
    </r>
    <r>
      <rPr>
        <vertAlign val="superscript"/>
        <sz val="8"/>
        <color theme="1"/>
        <rFont val="GHEA Grapalat"/>
        <family val="3"/>
      </rPr>
      <t>7</t>
    </r>
  </si>
  <si>
    <r>
      <t>Ժամկետը</t>
    </r>
    <r>
      <rPr>
        <vertAlign val="superscript"/>
        <sz val="8"/>
        <color theme="1"/>
        <rFont val="GHEA Grapalat"/>
        <family val="3"/>
      </rPr>
      <t>8</t>
    </r>
  </si>
  <si>
    <r>
      <t>Կապը ՀՀ կառավարության ծրագրով  և ՀՀ գործող այլ ռազմավարական փաստաթղթերով սահմանված ՀՀ կառավարության քաղաքականության նպատակների և թիրախների հետ</t>
    </r>
    <r>
      <rPr>
        <vertAlign val="superscript"/>
        <sz val="8"/>
        <rFont val="GHEA Grapalat"/>
        <family val="3"/>
      </rPr>
      <t>9</t>
    </r>
  </si>
  <si>
    <r>
      <t>Կապը ՄԱԿ-ի կայուն զարգացման նպատակների և ցուցանիշների հետ</t>
    </r>
    <r>
      <rPr>
        <vertAlign val="superscript"/>
        <sz val="8"/>
        <color rgb="FF000000"/>
        <rFont val="GHEA Grapalat"/>
        <family val="3"/>
      </rPr>
      <t>10</t>
    </r>
  </si>
  <si>
    <t>լրացնել Times Armenian տառատեսակով</t>
  </si>
  <si>
    <t>Ձևաչափ N 1. Նոր նախաձեռնությունների գծով ամփոփ տեղեկատվություն</t>
  </si>
  <si>
    <t>Նշվում է նոր նախաձեռնության շրջանակներում իրականացվող ծախսերի հիմքում դրված պարտավորությունների բնույթը՝ պարտադիր կամ հայեցողական շարունակական կամ հայեցողական ոչ շարունակական</t>
  </si>
  <si>
    <r>
      <t>2026թ. 
(հաստատված)</t>
    </r>
    <r>
      <rPr>
        <vertAlign val="superscript"/>
        <sz val="10"/>
        <color theme="1"/>
        <rFont val="GHEA Grapalat"/>
        <family val="3"/>
      </rPr>
      <t>2</t>
    </r>
  </si>
  <si>
    <r>
      <t>2026թ. 
(բազային)</t>
    </r>
    <r>
      <rPr>
        <vertAlign val="superscript"/>
        <sz val="10"/>
        <color theme="1"/>
        <rFont val="GHEA Grapalat"/>
        <family val="3"/>
      </rPr>
      <t>3</t>
    </r>
  </si>
  <si>
    <r>
      <t>Միջոցառման գծով առաջարկը ներառյալ բազային բյուջեի ընդլայնումները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>, նոր նախաձեռնությունները</t>
    </r>
  </si>
  <si>
    <r>
      <t>Ծախսային խնայողության գծով առաջարկը (-)</t>
    </r>
    <r>
      <rPr>
        <vertAlign val="superscript"/>
        <sz val="10"/>
        <color theme="1"/>
        <rFont val="GHEA Grapalat"/>
        <family val="3"/>
      </rPr>
      <t>5</t>
    </r>
  </si>
  <si>
    <r>
      <t>Միջոցառման հիմքում դրված ծախսային պարտավորության բնույթը</t>
    </r>
    <r>
      <rPr>
        <vertAlign val="superscript"/>
        <sz val="10"/>
        <color theme="1"/>
        <rFont val="GHEA Grapalat"/>
        <family val="3"/>
      </rPr>
      <t>6</t>
    </r>
  </si>
  <si>
    <t>Լրացվում է տվյալ միջոցառման տեսակը՝ Ծառայությունների մատուցում, Տրանսֆերտների տրամադրում, Ֆինանսավորման ծախսերի իրականացում և այլն: Միջոցառումների տեսակների սպառիչ ցանկը և դրանց առնչվող տեղեկատվության վերաբերյալ մանրամասն պահանջները ներկայացված են մեթոդական ցուցումների բաղկացուցիչ մաս հանդիսացող «Ծրագրային բյուջետավորման ձևաչափով բյուջետային ծրագրերի և միջոցառումների սահմանման» մեթոդական ձեռնարկով:</t>
  </si>
  <si>
    <r>
      <t xml:space="preserve"> Միջոցառման տեսակը</t>
    </r>
    <r>
      <rPr>
        <vertAlign val="superscript"/>
        <sz val="10"/>
        <rFont val="GHEA Grapalat"/>
        <family val="3"/>
      </rPr>
      <t>1</t>
    </r>
  </si>
  <si>
    <t>Լրացվում է 2026 թվականի հաստատված բյուջեն ըստ միջոցառումների:</t>
  </si>
  <si>
    <t>Լրացվում է 2026 թվականի բազային բյուջեն, որի մեջ չեն ներառվում 2026 թվականի այն միջոցառումները կամ միջոցառումների այն ծախսերը, որոնք բազային բյուջեի տարր չեն /օրինակ մեկանգամյա ծախսեր, արտակարգ կամ այլ հրատապ պատճառներով 2026թ. բյուջեում ներառված ծախսային տարրեր:</t>
  </si>
  <si>
    <t>Լրացվում են նոր նախաձեռնությունները, այդ թվում բազային բյուջեի ընդլայնումները և նոր միջոցառումները: Բազային բյուջեի ընդլայնումներ են հայտատուի հայեցողությամբ առաջարկվող ծախսերը, որոնք բազային բյուջեի մաս չեն:</t>
  </si>
  <si>
    <t>Լրացվում են միջոցառումների ծախսերի գծով առաջացած խնայողությունները:</t>
  </si>
  <si>
    <t>ՄԱՍ 1. ՊԵՏԱԿԱՆ ՄԱՐՄՆԻ ԿՈՂՄԻՑ ԻՐԱԿԱՆԱՑՎՈՂ ԲՅՈՒՋԵՏԱՅԻՆ ԾՐԱԳՐԵՐԸ ԵՎ ՄԻՋՈՑԱՌՈՒՄՆԵՐԸ</t>
  </si>
  <si>
    <t>Լրացվում է ծրագրի նպատակը</t>
  </si>
  <si>
    <t xml:space="preserve"> Լրացվում է ծրագրի դասիչը՝ Ծրագրային դասակարգչով սահմանված դասիչներին համապատասխան</t>
  </si>
  <si>
    <t>Լրացվում է ծրագրի անվանումը</t>
  </si>
  <si>
    <t xml:space="preserve"> Լրացվում է ծրագրի վերջնական արդյունքի չափորոշիչը։ </t>
  </si>
  <si>
    <t xml:space="preserve"> Լրացվում է վերջնական արդյունքի չափորոշիչի թիրախային/կանխատեսվող ցուցանիշը, որի նկատմամբ դիտարկվում է վերջնական արդյունքի ցուցանիշների դինամիկան։ Անհրաժեշտ է, հաշվի առնել, որպեսզի ծրագրերի վերջնարդյունքները բխեն ոլորտային քաղաքականության կամ ՀՀ կառավարության ծրագրով սահմանված քաղաքականության թիրախներից:</t>
  </si>
  <si>
    <t xml:space="preserve"> Լրացվում է վերջնական արդյունքի չափորոշիչի թիրախային /կանխատեսվող ժամկետը։</t>
  </si>
  <si>
    <t>Ներկայացնել համապատասխան ծրագրերի գծով սահմանվող վերջնական արդյունքների չափորոշիչների կապը ՀՀ կառավարության ծրագրով և/կամ գործող այլ ռազմավարական փաստաթղթերով սահմանված քաղաքականության կոնկրետ նպատակների և թիրախների հետ, կատարելով հղումներ համապատասխան փաստաթղթերին, ներկայացնելով համապատասխան դրույթներ և փաստաթղթերով սահմանված թիրախային ցուցանիշներ: Ներկայացնել նաև թե ինչպես են ծրագրերի վերջնական արդյունքները նպաստելու համապատասխան քաղաքականության թիրախների իրագործմանը:</t>
  </si>
  <si>
    <t>Ներկայացնել համապատասխան ծրագրերի գծով սահմանվող վերջնական արդյունքների չափորոշիչների կապը ՄԱԿ-ի «Կայուն զարգացման 2030 օրակարգում» ներառված կայուն զարգացման 17 նպատակներն և դրանց գծով սահմանված գլոբալ ցուցանիշների հետ: Այն դեպքերում, երբ միևնույն ծրագիրը կապված է մեկից ավելի զարգացման նպատակների և ցուցանիշների հետ, անհրաժեշտ է նշել համապատասխան նպատակներն ու ցուցանիշները՝ նկարագրելով, թե ինչպես են ծրագրերի վերջնական արդյունքները նպաստելու դրանց իրագործմանը: ՄԱԿ-ի կայուն զարգացման նպպատակների և գլոբալ ցուցանիշների վերաբերյալ մանրամասն տեղեկատվությունը կարելի է ծանոթանալ ՄԱԿ-ի պաշտոնական ինտերնետային կայքից` հետևյալ հղումով (http://un.am/hy/p/sustainabledevelopmentgoals):</t>
  </si>
  <si>
    <t>Լրացվում է վերջնական արդյունքի չափորոշիչի ելակետային փաստացի ցուցանիշը, որի նկատմամբ դիտարկվում է վերջնական արդյունքի ցուցանիշների դինամիկան (որպես ելակետային ցուցանիշ դիտել 2025 թվականի փաստացի ցուցանիշը իսկ անհնարինության դեպքում վերջին փաստացի ցուցանիշը)</t>
  </si>
  <si>
    <t xml:space="preserve"> Լրացվում է վերջնական արդյունքի չափորոշիչի ելակետային ցուցանիշի ժամկետը (որպես ելակետային ժամկետ դիտել 2025 թվականը իսկ անհնարինության դեպքում վերջին փաստացի ցուցանիշի ժամկետը)</t>
  </si>
  <si>
    <t xml:space="preserve">ՄԱՍ 3. ՊԵՏԱԿԱՆ ՄԱՐՄՆԻ ԳԾՈՎ ԱՐԴՅՈՒՆՔԱՅԻՆ (ԿԱՏԱՐՈՂԱԿԱՆ) ՑՈՒՑԱՆԻՇՆԵՐԸ </t>
  </si>
  <si>
    <r>
      <t>Ծրագրի միջոցառումները</t>
    </r>
    <r>
      <rPr>
        <b/>
        <vertAlign val="superscript"/>
        <sz val="10"/>
        <color theme="1"/>
        <rFont val="GHEA Grapalat"/>
        <family val="3"/>
      </rPr>
      <t>1</t>
    </r>
  </si>
  <si>
    <t xml:space="preserve">2026թ. (պլան) </t>
  </si>
  <si>
    <t>2025թ.  (փաստացի)</t>
  </si>
  <si>
    <t xml:space="preserve">2025թ.  (փաստացի) </t>
  </si>
  <si>
    <t xml:space="preserve"> Ձևաչափում տեղեկատվությունը ներկայացվում է պետական մարմնին տրամադրվող հատկացումների շրջանակներում իրականացվող յուրաքանչյուր միջոցառման գծով՝ խմբավորված ըստ առանձին ծրագրերի </t>
  </si>
  <si>
    <r>
      <t xml:space="preserve">Միջոցառման տեսակը </t>
    </r>
    <r>
      <rPr>
        <vertAlign val="superscript"/>
        <sz val="11"/>
        <color theme="1"/>
        <rFont val="Calibri"/>
        <family val="2"/>
        <scheme val="minor"/>
      </rPr>
      <t>2</t>
    </r>
  </si>
  <si>
    <r>
      <t>Միջոցառումն իրականացնողի անվանումը</t>
    </r>
    <r>
      <rPr>
        <vertAlign val="superscript"/>
        <sz val="8"/>
        <color theme="1"/>
        <rFont val="GHEA Grapalat"/>
        <family val="3"/>
      </rPr>
      <t>3</t>
    </r>
  </si>
  <si>
    <r>
      <t>Արդյունքի չափորոշիչի տեսակը</t>
    </r>
    <r>
      <rPr>
        <vertAlign val="superscript"/>
        <sz val="8"/>
        <color rgb="FF000000"/>
        <rFont val="GHEA Grapalat"/>
        <family val="3"/>
      </rPr>
      <t>4</t>
    </r>
  </si>
  <si>
    <t xml:space="preserve">Ծառայությունների դեպքում լրացվում է ծառայությունը մատուցող կազմակերպության(ների) անվանում(ներ)ը (օրինակ՝ դպրոցներ, հիվանդանոցներ, թատրոններ, թանգարաններ և այլն): Հանրային սեփականության կառավարման միջոցառումների դեպքում՝ լրացվում է ակտիվն օգտագործող կազմակերպության(ների) անվանում(ներ)ը, Տրանսֆերտների դեպքում՝ շահառուների ընտրության չափանիշները: </t>
  </si>
  <si>
    <t xml:space="preserve">Լրացվում է ոչ ֆինանսական չափորոշիչի տեսակը (քանակի, որակի, ծածկույթի, ժամկետի և այլ չափորոշիչ): Միջոցառման գծով այլ ֆինանսական չափորոշիչ (օրինակ՝ մատուցվող ծառայության  միավորի գինը և այլն) սահմանված լինելու դեպքում այս դաշտում լրացվում է &lt;Ոչ ֆինանսական չափորոշիչ&gt; բառերը: Յուրաքանչյուր չափորոշիչի վերաբերյալ տեղեկատվությունն անհրաժեշտ է ներկայացնել առանձին տողով: Ոչ ֆինանսական չափորոշիչներ և ցուցանիշներ չեն ներկայացվում պետական մարմինների ներքին ծառայությունների համար նախատեսվող վարչական բնույթի միջոցառումների համար: Այն ծրագրերի և միջոցառումների դեպքում, որոնք առնչվում են միջոլորտային (խաչվող) քաղաքականությունների նպատակների և գերակայությունների (գենդերային քաղաքականություն, կորոնավիրուսի համավարակի հետևանքների հաղթահարում, 2020թ Արցախյան պատերազմի հետևանքների հաղթահարում/տնտեսության հետպատերազմյան վերականգնում) հետ, ոչ-ֆինանսական արդյունքների  ցուցանիշների կազմում անհրաժեշտ է ներառել նաև այդ քաղաքականություններին առնչվող, այդ թվում՝ գենդերային զգայուն ոչ-ֆինանսական ցուցանիշներ: </t>
  </si>
  <si>
    <t>Միջոցառման տեսակը</t>
  </si>
  <si>
    <t>Միջոցառումն իրականացնողի անվանումը</t>
  </si>
  <si>
    <t>Արդյունքի չափորոշիչի տեսակը</t>
  </si>
  <si>
    <t>Միջոցառման վրա կատարվող ծախսը</t>
  </si>
  <si>
    <r>
      <t>Գործառական դասակարգման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</si>
  <si>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t xml:space="preserve"> Բացել բյուջետային ծախսերը ըստ բյուջետային ծախսերի գործառական դասակարգման առանձին կատեգորիաների մակարդակով </t>
  </si>
  <si>
    <t xml:space="preserve"> Բացել բյուջետային ծախսերը առանձին մարզերի մակարդակով</t>
  </si>
  <si>
    <r>
      <t>Ձևաչափ 1. Արտաքին աղբյուրներից ստացվող նպատակային վարկային և դրամաշնորհային ծախսային ծրագրեր</t>
    </r>
    <r>
      <rPr>
        <b/>
        <vertAlign val="superscript"/>
        <sz val="10"/>
        <rFont val="GHEA Grapalat"/>
        <family val="3"/>
      </rPr>
      <t>1</t>
    </r>
  </si>
  <si>
    <r>
      <t xml:space="preserve">Տնտեսագիտական դասակարգման </t>
    </r>
    <r>
      <rPr>
        <vertAlign val="superscript"/>
        <sz val="8"/>
        <rFont val="GHEA Grapalat"/>
        <family val="3"/>
      </rPr>
      <t>2</t>
    </r>
  </si>
  <si>
    <t>Եթե նվիրատվությունները ստացվում են նաև արտաքին աղբյուրներից, ապա դրանք համառոտ նկարագրել ըստ յուրաքանչյուր նվիրատուի</t>
  </si>
  <si>
    <t>Ծախսերը ներկայացնել նաև դրամով՝ կիրառելով փետրվարի 1-ի արտարժույթի ԿԲ փոխարժեքը</t>
  </si>
  <si>
    <t xml:space="preserve">Յուրաքանչյուր միջոցառման գծով բյուջետային ծախսերը բացել բյուջետային ծախսերի տնտեսագիտական դասակարգման առանձին կատեգորիաների, հոդվածների  մակարդակով </t>
  </si>
  <si>
    <t>Ձևաչափ 2. Արտաքին աղբյուրներից ստացվող միջոցների հաշվին իրականացվող ենթավարկային ծրագրերը1</t>
  </si>
  <si>
    <r>
      <t>Հավելված N 9. Միջոլորտային (խաչվող) առանձին քաղաքականություններին առնչվող ծրագրերի և միջոցառումների ներկայացման ամփոփ ձևաչափ</t>
    </r>
    <r>
      <rPr>
        <b/>
        <vertAlign val="superscript"/>
        <sz val="10"/>
        <color theme="1"/>
        <rFont val="GHEA Grapalat"/>
        <family val="3"/>
      </rPr>
      <t xml:space="preserve"> 1</t>
    </r>
    <r>
      <rPr>
        <b/>
        <i/>
        <sz val="12"/>
        <color theme="1"/>
        <rFont val="GHEA Grapalat"/>
        <family val="3"/>
      </rPr>
      <t xml:space="preserve"> </t>
    </r>
  </si>
  <si>
    <r>
      <t xml:space="preserve">Քաղաքականությունը՝ </t>
    </r>
    <r>
      <rPr>
        <vertAlign val="superscript"/>
        <sz val="9"/>
        <color theme="1"/>
        <rFont val="GHEA Grapalat"/>
        <family val="3"/>
      </rPr>
      <t>2</t>
    </r>
  </si>
  <si>
    <r>
      <t xml:space="preserve">Նպատակը՝ </t>
    </r>
    <r>
      <rPr>
        <vertAlign val="superscript"/>
        <sz val="9"/>
        <color theme="1"/>
        <rFont val="GHEA Grapalat"/>
        <family val="3"/>
      </rPr>
      <t>3</t>
    </r>
  </si>
  <si>
    <t>Ակնկալվող արդյունքները՝4</t>
  </si>
  <si>
    <r>
      <t xml:space="preserve">Առկա իրավիճակի նկարագրությունը՝ </t>
    </r>
    <r>
      <rPr>
        <vertAlign val="superscript"/>
        <sz val="9"/>
        <color theme="1"/>
        <rFont val="GHEA Grapalat"/>
        <family val="3"/>
      </rPr>
      <t>5</t>
    </r>
  </si>
  <si>
    <t xml:space="preserve"> Յուրաքանչյուր առանձին միջոլորտային (խաչվող) քաղաքականության համար լրացվում է առանձին ձևաչափ: </t>
  </si>
  <si>
    <t>Նշվում է միջոլորտային (խաչվող) քաղաքականության անվանումը: Խոսքը վերաբերվում է այնպիսի քաղաքականությունների մասին, որոնց արդյունքներն ու դրանց շրջանակներում իրականացվող միջոցառումներն առնչվում են մեկից ավելի ոլորտների, նպատակների և գերատեսչությունների հետ և առկա ծրագրային կառուցվածքը հնարավորություն չի տալիս արդյունավետ կերպով առանձնացնել այդ քաղաքականություններին ուղղված ծախսերը (օրինակ՝ գենդերային քաղաքականություն, կորոնավիրուսի համավարակի հետևանքների հաղթահարում և այլն):</t>
  </si>
  <si>
    <t>Նշվում է տվյալ խաչվող քաղաքականության նպատակ(ներ)ը:  Հնարավորության դեպքում անհրաժեշտ է կատարել հղումներ ՀՀ կառավարության համապատասխան նպատակներն ու գերակայությունները սահմանող փաստաթղթերին:</t>
  </si>
  <si>
    <t>Նշվում է տվյալ քաղաքականության շրջանակներում միջինժամկետ հատվածում ակնկալվող հիմնական արդյունքները: Արդյունքները նկարագրելիս հնարավորության սահմաններում անհրաժեշտ է ներկայացնել այն հիմնական վերջնական արդյունքները, որոնց նպաստելու են ներկայացված  միջոցառումների իրականացումը:</t>
  </si>
  <si>
    <t xml:space="preserve"> Ներկայացվում է համապատասխան խաչվող քաղաքականության իրականացման հետ կապված իրավիճակի նկարագրությունը: Ներկայացվում է տվյալ քաղաքականության շրջանակներում պետական մարմնի պատասխանատվությամբ իրականացվող ծրագրերի և միջոցառումների գծով վերջին միտումները ինչպես ոչ ֆինանսական, այնպես էլ ֆինանսական ցուցանիշների մակարդակով:</t>
  </si>
  <si>
    <t xml:space="preserve"> Լրացվում է համապատասխան խաչվող քաղաքականությանն առնչվող միջոցառումների (գոյություն ունեցող պարտավորություններ և նոր նախաձեռնություններ հանդիսացող) գծով համապատասխան տարիների համար հաշվարկված ծախսերը: </t>
  </si>
  <si>
    <t>Ներկայացվում է տեղեկատվություն համապատասխան խաչվող քաղաքականությանը տվյալ միջոցառման առնչության վերաբերյալ: Առնչությունը ներկայացնելիս, անհրաժեշտ է հստակեցնել, թե ինչպես է տվյալ միջոցառումը նպաստելու խաչվող քաղաքականության նպատակների իրականացմանը, այդ թվում՝ այն հիմնավորելով համապատասխան արդյունքային ցուցանիշներով: Այն դեպքում, երբ միջոցառման շրջանակներում իրականացվող ծախսերի միայն մի մասն է առնչվում խաչվող քաղաքականությանը, անհրաժեշտ է այդ մասին կատարել նշում՝ հնարավորության դեպքում նկարագրելով միջոցառման առնչվող բաղադրիչ(ներ)ը:</t>
  </si>
  <si>
    <r>
      <t>Առնչությունը խաչվող քաղաքականությանը</t>
    </r>
    <r>
      <rPr>
        <vertAlign val="superscript"/>
        <sz val="8"/>
        <color theme="1"/>
        <rFont val="GHEA Grapalat"/>
        <family val="3"/>
      </rPr>
      <t>7</t>
    </r>
  </si>
  <si>
    <r>
      <t>Միջոցառման գծով ծախսերը (հազ. դրամ)</t>
    </r>
    <r>
      <rPr>
        <vertAlign val="superscript"/>
        <sz val="8"/>
        <color theme="1"/>
        <rFont val="GHEA Grapalat"/>
        <family val="3"/>
      </rPr>
      <t>6</t>
    </r>
  </si>
  <si>
    <r>
      <t>Երևույթի հանդես գալու հավանականությունը</t>
    </r>
    <r>
      <rPr>
        <vertAlign val="superscript"/>
        <sz val="8"/>
        <color theme="1"/>
        <rFont val="GHEA Grapalat"/>
        <family val="3"/>
      </rPr>
      <t>1</t>
    </r>
  </si>
  <si>
    <t xml:space="preserve"> Ներկայացնել 1-5 թվանշանով, որտեղ 1 թվանշանը ենթադրում է առավել բարձր հավանականություն:</t>
  </si>
  <si>
    <r>
      <t>Տեսակ</t>
    </r>
    <r>
      <rPr>
        <vertAlign val="superscript"/>
        <sz val="11"/>
        <rFont val="GHEA Grapalat"/>
        <family val="3"/>
      </rPr>
      <t>1</t>
    </r>
  </si>
  <si>
    <r>
      <t>Իրավական հիմք</t>
    </r>
    <r>
      <rPr>
        <vertAlign val="superscript"/>
        <sz val="11"/>
        <rFont val="GHEA Grapalat"/>
        <family val="3"/>
      </rPr>
      <t>2</t>
    </r>
  </si>
  <si>
    <r>
      <t>Միջոցառման սկզբի տարեթիվ</t>
    </r>
    <r>
      <rPr>
        <vertAlign val="superscript"/>
        <sz val="11"/>
        <color theme="1"/>
        <rFont val="GHEA Grapalat"/>
        <family val="3"/>
      </rPr>
      <t>3</t>
    </r>
  </si>
  <si>
    <t>2026թ. հաստատված բյուջե,</t>
  </si>
  <si>
    <t>Լրացվում է միջոցառման տեսակը՝ ընթացիկ կամ կապիտալ:</t>
  </si>
  <si>
    <t>Լրացվում է միջոցառման հիմքը՝ միջազգային համաձայնագիր, միջազգային պայմանագիր, կառավարության որոշում:</t>
  </si>
  <si>
    <t>Հավելված 3.</t>
  </si>
  <si>
    <t>Լրացվում է իրականացվող ծախսերի հիմքում դրված պարտավորությունների բնույթը՝ պարտադիր կամ հայեցողական շարունակական կամ հայեցողական ոչ շարունակական.</t>
  </si>
  <si>
    <t>Լրացվում է միջոցառման սկիզբը՝ անկախ ՄԺԾԾ ժամանակամիջոցից:</t>
  </si>
  <si>
    <t>ՄԱՍ 2 ՊԵՏԱԿԱՆ ՄԱՐՄՆԻ ԾՐԱԳՐԵՐԻ ԳԾՈՎ ՎԵՐՋՆԱԿԱՆ ԱՐԴՅՈՒՆՔԻ ՑՈՒՑԱՆԻՇՆԵՐԸ</t>
  </si>
  <si>
    <r>
      <t>ՄԱՍ 3. ՊԵՏԱԿԱՆ ՄԱՐՄՆԻ ԳԾՈՎ ԱՐԴՅՈՒՆՔԱՅԻՆ (ԿԱՏԱՐՈՂԱԿԱՆ) ՑՈՒՑԱՆԻՇՆԵՐԸ</t>
    </r>
    <r>
      <rPr>
        <vertAlign val="superscript"/>
        <sz val="11"/>
        <color theme="1"/>
        <rFont val="Calibri"/>
        <family val="2"/>
        <scheme val="minor"/>
      </rPr>
      <t xml:space="preserve"> 21</t>
    </r>
  </si>
  <si>
    <t>3. Ընդամենը ներկայացված ընդհանուր ծախսերը` 2027-2029 թթ. ՄԺԾԾ համար (տող 3.1 + տող 3.2 + տող 3.3.)</t>
  </si>
  <si>
    <t>2027-2029թթ. ընդհանուր ծախսերի համեմատությունը ՀՀ 2026թ. պետական բյուջեով հաստատված 2026 թվականի բյուջեի և 2027-2028 թվականների կողմնորոշիչ չափաքանակների հետ</t>
  </si>
  <si>
    <t>Սույն հավելվածը լրացվում է 2027թ. բյուջետային հայտի ներկայացման փուլում</t>
  </si>
  <si>
    <t>*1-ին և 5-րդ տողերը լրացվում են, եթե հայտատու մարմնին տրամադրվել է  նախնական ընդհանուր կողմնորոշիչ չափաքանակ</t>
  </si>
  <si>
    <t>Սույն հավելվածը լրացվում է 2027թ. բյուջետային հայտի  ներկայացման փուլում</t>
  </si>
  <si>
    <t>ՀՀ ԱՆ պրոբացիայի ծառայություն</t>
  </si>
  <si>
    <t>ՀՀ ԱՆ պրոբացիայի ծառայություններ</t>
  </si>
  <si>
    <t>Քրեական արդարադատության իրականացման աջակցություն, հասարակության անվտանգության ապահովում ,կրկնահանցագործության կանխարգելման և կրճատման միջոցով պատժի ենթարկված անձի վերասոցիալականացում</t>
  </si>
  <si>
    <t>Դատապարտյալների զբաղվածության և իրավունքների պաշտպանվածություն</t>
  </si>
  <si>
    <t>Ծառայությանը վերապահված գործառույթների ծավալների ավելացումը և հաստիքային միավորների ավելացում։</t>
  </si>
  <si>
    <t>ՀՀ արդարադատության նախարարության պրոբացիայի ծառայության համար վարչական և այլ սարքավորումների ձեռք բերում</t>
  </si>
  <si>
    <t xml:space="preserve">Քրեակատարողական հիմնարկներում գտնվող իրավախախտում կատարած անձանց գեղագիտական դաստիրակության և կրթուրյան ծրագրերի իրականացում </t>
  </si>
  <si>
    <t>Պրոբացիայի ծառայություն</t>
  </si>
  <si>
    <t>Կրկնահանցագործության կանխարգելման միջոցով պատժի ենթարկված անձի վերասոցիալականացում</t>
  </si>
  <si>
    <t>Ծառայությունների մատուցում</t>
  </si>
  <si>
    <t xml:space="preserve"> Պրոբացիայի տակ գտնվող շահառուների  թիվը</t>
  </si>
  <si>
    <t xml:space="preserve">    կին </t>
  </si>
  <si>
    <t xml:space="preserve">    տղամարդ </t>
  </si>
  <si>
    <t xml:space="preserve"> անչափահաս </t>
  </si>
  <si>
    <t>Մասնագիտական վերապատրաստում անցած շահառուների  թիվը</t>
  </si>
  <si>
    <t>Վերասոցիալականացման ծրագրերին մասնակցած շահառուների թիվ</t>
  </si>
  <si>
    <t xml:space="preserve">Իրականացվող մշակութային, կրթական, կրոնական, սպորտային և այլ  միջոցառումների  թիվը </t>
  </si>
  <si>
    <t xml:space="preserve"> Տուգանք </t>
  </si>
  <si>
    <t xml:space="preserve"> Որաշակի պաշտոններ զբաղեցնելու կամ որոշակի գործունեությամբ զբաղվելու իրավունքից զրկում </t>
  </si>
  <si>
    <t xml:space="preserve">    Հանրային աշխատանքներ պատժատեսակում ներգրավված շահառուների  թիվը</t>
  </si>
  <si>
    <t xml:space="preserve"> Ազատության սահմանափակում </t>
  </si>
  <si>
    <t xml:space="preserve"> ՀՀ տարածքից վտարում </t>
  </si>
  <si>
    <t xml:space="preserve"> Պատիժը պայմանականորեն չի կիրառվել </t>
  </si>
  <si>
    <t xml:space="preserve"> Պատիժը կրելուց պայմանական վաղաժամկետ ազատում </t>
  </si>
  <si>
    <t xml:space="preserve">   Տնային կալանք և վարչական հսկողություն խափանման միջոցների կիրառում թիվ</t>
  </si>
  <si>
    <t xml:space="preserve"> Պատիժը կրելուց պայմանական վաղաժամկետ ազատելու, պատիժն ավելի մեղմ պատժով փոխարինելու վերաբերյալ Պրոբացիայի ծառայության կողմից կազմված զեկույցների քանակը. թիվ, հատ </t>
  </si>
  <si>
    <t xml:space="preserve"> Պրոբացայի  ծառայոթյան կողմից կազմված  դրական զեկոյցներ </t>
  </si>
  <si>
    <t xml:space="preserve"> Պրոբացայի  ծառայոթյան կողմից կազմված բացասական զեկոյցներ</t>
  </si>
  <si>
    <t>քանակական</t>
  </si>
  <si>
    <t xml:space="preserve"> Պատիժը կատարումը հետաձգել</t>
  </si>
  <si>
    <t>Դաստիրակչական  բնույթի հարկադրանքի միջոցի կիրառում</t>
  </si>
  <si>
    <t>Հիվանդության հետևանքով պատժից ազատում կամ հետաձգում</t>
  </si>
  <si>
    <t>Կրկնահանցագործություն կատարած շահառուների թիվը, մարդ</t>
  </si>
  <si>
    <t>ՀՀ արդարադատության նախարարության պրոբացիայի ծառայության կարողությունների զարգացում և տեխնիկական հագեցվածության ապահովում</t>
  </si>
  <si>
    <t xml:space="preserve">ՀՀ արդարադատության նախարարության պրոբացիայի ծառայության համար վարչական և այլ սարքավորումների ձեռք բերում </t>
  </si>
  <si>
    <t>Պետական մարմինների կողմից օգտագործվող ոչ ֆինանսական ակտիվների հետ գործառություններ</t>
  </si>
  <si>
    <t xml:space="preserve">Էլեկտրոնային հսկողության համակարգ </t>
  </si>
  <si>
    <t xml:space="preserve">Հատուկ նշանակության էլեկտրական ապրանքներ,  հատ </t>
  </si>
  <si>
    <t xml:space="preserve"> Սարքավորումների ծառայության կանխատեսվող միջին ժամկետ</t>
  </si>
  <si>
    <t xml:space="preserve"> Աշխատակազմի տեխնիկական հագեցվածություն, տոկոս </t>
  </si>
  <si>
    <t>ժամկետային</t>
  </si>
  <si>
    <t>03</t>
  </si>
  <si>
    <t>05</t>
  </si>
  <si>
    <t>01</t>
  </si>
  <si>
    <t>1120</t>
  </si>
  <si>
    <t>11002</t>
  </si>
  <si>
    <t>Քրեակատարողական ծառայություններ</t>
  </si>
  <si>
    <t>Պրոբացիայի  ծառայություններ</t>
  </si>
  <si>
    <t xml:space="preserve"> 4111-Աշխատողների աշխատավարձեր և հավելավճարներ</t>
  </si>
  <si>
    <t xml:space="preserve"> 4112- Պարգևատրումներ, դրամական խրախուսումներ և հատուկ վճարներ</t>
  </si>
  <si>
    <t xml:space="preserve">4113 -Քաղաքացիական, դատական և պետական ծառայողների պարգևատրում </t>
  </si>
  <si>
    <t>4212- Էներգետիկ ծառայություններ</t>
  </si>
  <si>
    <t>4213-Կոմունալ ծառայություններ</t>
  </si>
  <si>
    <t>4214-Կապի ծառայություններ</t>
  </si>
  <si>
    <t>4215-Ապահովագրական ծախսեր</t>
  </si>
  <si>
    <t>4216-Գույքի և սարքավորումների վարձակալություն</t>
  </si>
  <si>
    <t>4217-Արտագերատեսչական ծախսեր</t>
  </si>
  <si>
    <t>4221-Ներքին  գործուղումներ</t>
  </si>
  <si>
    <t>4222-Արտասահմանյան գործուղումների գծով ծախսեր</t>
  </si>
  <si>
    <t>4231-Վարչական ծառայություններ</t>
  </si>
  <si>
    <t>4232-Համակարգչային ծառայություններ</t>
  </si>
  <si>
    <t>4234-Տեղեկատվական ծառայություններ</t>
  </si>
  <si>
    <t>4237-Ներկայացուցչական  ծախսեր</t>
  </si>
  <si>
    <t>4239- Ընդհանուր բնույթի այլ ծառայություններ</t>
  </si>
  <si>
    <t>4241- Մասնագիտական ծառայություններ</t>
  </si>
  <si>
    <t>4251-Շենքերի և կառույցների ընթացիկ նորոգում և պահպանում</t>
  </si>
  <si>
    <t>4252-Մեքենաների և սարքավորումների ընթացիկ նորոգում և պահպանում</t>
  </si>
  <si>
    <t>4261- Գրասենյակային նյութեր և հագուստ</t>
  </si>
  <si>
    <t>4264-Տրանսպորտային նյութեր</t>
  </si>
  <si>
    <t xml:space="preserve">4267-Կենցաղային և հանրային սննդի նյութեր </t>
  </si>
  <si>
    <t>4621-Ընթացիկ դրամաշնորհներ միջազգային կազմակերպություններին</t>
  </si>
  <si>
    <t>ՀՀ ԱՆ պրոբացիայի ծառայության կարողությունների զարգացում և տեխնիկական հագեցվածության ապահովում</t>
  </si>
  <si>
    <t>ՀՀ արդարադատության նախարարության պրոբացիայի ծառայություն</t>
  </si>
  <si>
    <t>Վարչական  սարքավորումներ</t>
  </si>
  <si>
    <t>Այլ մեքենաներ և սարքավորումներ</t>
  </si>
  <si>
    <t>4823-Պարտադիր վճարներ</t>
  </si>
  <si>
    <t>Երևան քաղաք</t>
  </si>
  <si>
    <t>Արագածոտնի մարզային մարմին</t>
  </si>
  <si>
    <t>Արարատի մարզային մարմին</t>
  </si>
  <si>
    <t>Արմավիրի մարզային մարմին</t>
  </si>
  <si>
    <t>Գեղարքունիքի մարզային մարմին</t>
  </si>
  <si>
    <t>Լոռու մարզային մարմին</t>
  </si>
  <si>
    <t>Կոտայքի մարզային մարմին</t>
  </si>
  <si>
    <t>Շիրակի մարզային մարմին</t>
  </si>
  <si>
    <t>Սյունիքի մարզային մարմին</t>
  </si>
  <si>
    <t>Վայոց ձորի մարզային մարմին</t>
  </si>
  <si>
    <t>Տավուշի մարզային մարմին</t>
  </si>
  <si>
    <t>Պրոբացիայի շահառուների վերասոցիալականացման և հասարակություն վերաինտեգրման միջոցառումներին և ծրագրերին կին և տղամարդ մասնակիցների հարաբերակցություն, տոկոս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</si>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</sst>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,##0.0;\(##,##0.0\);\-"/>
    <numFmt numFmtId="165" formatCode="_(* #,##0.0_);_(* \(#,##0.0\);_(* &quot;-&quot;??_);_(@_)"/>
  </numFmts>
  <fonts count="92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color rgb="FF000000"/>
      <name val="GHEA Grapalat"/>
      <family val="3"/>
    </font>
    <font>
      <i/>
      <sz val="8"/>
      <color rgb="FF000000"/>
      <name val="GHEA Grapalat"/>
      <family val="3"/>
    </font>
    <font>
      <i/>
      <sz val="8"/>
      <color theme="1"/>
      <name val="GHEA Grapalat"/>
      <family val="3"/>
    </font>
    <font>
      <b/>
      <sz val="8"/>
      <color theme="1"/>
      <name val="GHEA Grapalat"/>
      <family val="3"/>
    </font>
    <font>
      <vertAlign val="superscript"/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vertAlign val="superscript"/>
      <sz val="8"/>
      <color theme="1"/>
      <name val="GHEA Grapalat"/>
      <family val="3"/>
    </font>
    <font>
      <b/>
      <i/>
      <sz val="12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GHEA Grapalat"/>
      <family val="3"/>
    </font>
    <font>
      <sz val="9"/>
      <color theme="1"/>
      <name val="GHEA Grapalat"/>
      <family val="3"/>
    </font>
    <font>
      <vertAlign val="superscript"/>
      <sz val="9"/>
      <color theme="1"/>
      <name val="GHEA Grapalat"/>
      <family val="3"/>
    </font>
    <font>
      <i/>
      <sz val="9"/>
      <color theme="1"/>
      <name val="GHEA Grapalat"/>
      <family val="3"/>
    </font>
    <font>
      <b/>
      <sz val="10"/>
      <color rgb="FF002060"/>
      <name val="GHEA Grapalat"/>
      <family val="3"/>
    </font>
    <font>
      <b/>
      <sz val="8"/>
      <color rgb="FF002060"/>
      <name val="GHEA Grapalat"/>
      <family val="3"/>
    </font>
    <font>
      <vertAlign val="superscript"/>
      <sz val="8"/>
      <color rgb="FF000000"/>
      <name val="GHEA Grapalat"/>
      <family val="3"/>
    </font>
    <font>
      <vertAlign val="superscript"/>
      <sz val="10"/>
      <color theme="1"/>
      <name val="GHEA Grapalat"/>
      <family val="3"/>
    </font>
    <font>
      <sz val="11"/>
      <color rgb="FFFF0000"/>
      <name val="Calibri"/>
      <family val="2"/>
      <scheme val="minor"/>
    </font>
    <font>
      <sz val="8"/>
      <color rgb="FFFF0000"/>
      <name val="GHEA Grapalat"/>
      <family val="3"/>
    </font>
    <font>
      <b/>
      <i/>
      <sz val="12"/>
      <color rgb="FFFF0000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GHEA Grapala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1"/>
      <name val="Calibri"/>
      <family val="2"/>
      <scheme val="minor"/>
    </font>
    <font>
      <b/>
      <i/>
      <sz val="12"/>
      <name val="GHEA Grapalat"/>
      <family val="3"/>
    </font>
    <font>
      <sz val="8"/>
      <name val="GHEA Grapalat"/>
      <family val="3"/>
    </font>
    <font>
      <b/>
      <vertAlign val="superscript"/>
      <sz val="10"/>
      <name val="GHEA Grapalat"/>
      <family val="3"/>
    </font>
    <font>
      <i/>
      <sz val="11"/>
      <name val="Calibri"/>
      <family val="2"/>
      <scheme val="minor"/>
    </font>
    <font>
      <vertAlign val="superscript"/>
      <sz val="8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color rgb="FF000000"/>
      <name val="Calibri"/>
      <family val="2"/>
    </font>
    <font>
      <i/>
      <sz val="11"/>
      <color theme="1"/>
      <name val="GHEA Grapalat"/>
      <family val="3"/>
    </font>
    <font>
      <b/>
      <i/>
      <sz val="9"/>
      <color rgb="FFFF0000"/>
      <name val="GHEA Grapalat"/>
      <family val="3"/>
    </font>
    <font>
      <i/>
      <sz val="9"/>
      <color rgb="FFFF0000"/>
      <name val="GHEA Grapalat"/>
      <family val="3"/>
    </font>
    <font>
      <i/>
      <sz val="8"/>
      <color rgb="FFFF0000"/>
      <name val="GHEA Grapalat"/>
      <family val="3"/>
    </font>
    <font>
      <sz val="9"/>
      <color rgb="FFFF0000"/>
      <name val="GHEA Grapalat"/>
      <family val="3"/>
    </font>
    <font>
      <b/>
      <i/>
      <sz val="10"/>
      <color rgb="FFFF0000"/>
      <name val="GHEA Grapalat"/>
      <family val="3"/>
    </font>
    <font>
      <vertAlign val="superscript"/>
      <sz val="11"/>
      <name val="GHEA Grapalat"/>
      <family val="3"/>
    </font>
    <font>
      <sz val="9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sz val="10"/>
      <color rgb="FF000000"/>
      <name val="GHEA Grapalat"/>
      <family val="3"/>
    </font>
    <font>
      <i/>
      <sz val="8"/>
      <name val="GHEA Grapalat"/>
      <family val="3"/>
    </font>
    <font>
      <vertAlign val="superscript"/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name val="GHEA Grapalat"/>
      <family val="3"/>
    </font>
    <font>
      <vertAlign val="superscript"/>
      <sz val="10"/>
      <name val="GHEA Grapalat"/>
      <family val="3"/>
    </font>
    <font>
      <b/>
      <vertAlign val="superscript"/>
      <sz val="10"/>
      <color theme="1"/>
      <name val="GHEA Grapalat"/>
      <family val="3"/>
    </font>
    <font>
      <vertAlign val="superscript"/>
      <sz val="12"/>
      <color theme="1"/>
      <name val="GHEA Grapalat"/>
      <family val="3"/>
    </font>
    <font>
      <sz val="14"/>
      <color theme="1"/>
      <name val="GHEA Grapalat"/>
      <family val="3"/>
    </font>
    <font>
      <i/>
      <sz val="10"/>
      <color theme="1"/>
      <name val="GHEA Grapalat"/>
      <family val="3"/>
    </font>
    <font>
      <sz val="8"/>
      <color theme="1"/>
      <name val="Calibri"/>
      <family val="2"/>
      <scheme val="minor"/>
    </font>
    <font>
      <sz val="11"/>
      <color theme="1"/>
      <name val="Timse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GHEA Grapalat"/>
      <family val="3"/>
    </font>
    <font>
      <b/>
      <i/>
      <sz val="10"/>
      <name val="GHEA Grapalat"/>
      <family val="3"/>
    </font>
    <font>
      <sz val="10"/>
      <color rgb="FFFF0000"/>
      <name val="GHEA Grapalat"/>
      <family val="3"/>
    </font>
    <font>
      <i/>
      <sz val="10"/>
      <color rgb="FFFF0000"/>
      <name val="GHEA Grapalat"/>
      <family val="3"/>
    </font>
    <font>
      <sz val="10"/>
      <name val="Calibri"/>
      <family val="2"/>
      <scheme val="minor"/>
    </font>
    <font>
      <i/>
      <sz val="8"/>
      <color rgb="FF000000"/>
      <name val="Times Armenian"/>
      <family val="1"/>
    </font>
    <font>
      <sz val="9"/>
      <color theme="1"/>
      <name val="Times Armenian"/>
      <family val="1"/>
    </font>
    <font>
      <i/>
      <sz val="11"/>
      <name val="Times Armenian"/>
      <family val="1"/>
    </font>
    <font>
      <sz val="8"/>
      <color rgb="FF000000"/>
      <name val="Tahoma"/>
      <family val="2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1">
    <xf numFmtId="0" fontId="0" fillId="0" borderId="0"/>
    <xf numFmtId="0" fontId="23" fillId="0" borderId="0"/>
    <xf numFmtId="0" fontId="24" fillId="17" borderId="29" applyNumberFormat="0" applyFont="0" applyAlignment="0" applyProtection="0"/>
    <xf numFmtId="0" fontId="27" fillId="0" borderId="0">
      <alignment horizontal="left" vertical="top" wrapText="1"/>
    </xf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3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25" applyNumberFormat="0" applyAlignment="0" applyProtection="0"/>
    <xf numFmtId="0" fontId="36" fillId="15" borderId="26" applyNumberFormat="0" applyAlignment="0" applyProtection="0"/>
    <xf numFmtId="0" fontId="37" fillId="15" borderId="25" applyNumberFormat="0" applyAlignment="0" applyProtection="0"/>
    <xf numFmtId="0" fontId="38" fillId="0" borderId="27" applyNumberFormat="0" applyFill="0" applyAlignment="0" applyProtection="0"/>
    <xf numFmtId="0" fontId="39" fillId="16" borderId="28" applyNumberFormat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30" applyNumberFormat="0" applyFill="0" applyAlignment="0" applyProtection="0"/>
    <xf numFmtId="0" fontId="42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42" fillId="41" borderId="0" applyNumberFormat="0" applyBorder="0" applyAlignment="0" applyProtection="0"/>
    <xf numFmtId="164" fontId="27" fillId="0" borderId="0" applyFill="0" applyBorder="0" applyProtection="0">
      <alignment horizontal="right" vertical="top"/>
    </xf>
    <xf numFmtId="0" fontId="24" fillId="17" borderId="29" applyNumberFormat="0" applyFont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7" fillId="0" borderId="0" applyFont="0" applyFill="0" applyBorder="0" applyAlignment="0" applyProtection="0"/>
  </cellStyleXfs>
  <cellXfs count="398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16" fillId="7" borderId="0" xfId="0" applyFont="1" applyFill="1" applyAlignment="1">
      <alignment vertical="center"/>
    </xf>
    <xf numFmtId="0" fontId="17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justify" vertical="center" wrapText="1"/>
    </xf>
    <xf numFmtId="0" fontId="7" fillId="8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2" borderId="6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vertical="center" textRotation="90" wrapText="1"/>
    </xf>
    <xf numFmtId="0" fontId="7" fillId="9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2" borderId="1" xfId="0" applyFont="1" applyFill="1" applyBorder="1" applyAlignment="1">
      <alignment vertical="center" textRotation="90" wrapText="1"/>
    </xf>
    <xf numFmtId="0" fontId="4" fillId="6" borderId="6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textRotation="90" wrapText="1"/>
    </xf>
    <xf numFmtId="0" fontId="7" fillId="10" borderId="14" xfId="0" applyFont="1" applyFill="1" applyBorder="1" applyAlignment="1">
      <alignment vertical="center" textRotation="90" wrapText="1"/>
    </xf>
    <xf numFmtId="0" fontId="7" fillId="10" borderId="15" xfId="0" applyFont="1" applyFill="1" applyBorder="1" applyAlignment="1">
      <alignment vertical="center" textRotation="90" wrapText="1"/>
    </xf>
    <xf numFmtId="0" fontId="7" fillId="5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vertical="center" wrapText="1"/>
    </xf>
    <xf numFmtId="0" fontId="4" fillId="6" borderId="19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20" fillId="0" borderId="0" xfId="0" applyFont="1"/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0" fillId="0" borderId="0" xfId="0" applyFont="1" applyFill="1"/>
    <xf numFmtId="0" fontId="22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0" fillId="0" borderId="0" xfId="0" applyAlignment="1"/>
    <xf numFmtId="0" fontId="0" fillId="0" borderId="0" xfId="0" applyFont="1"/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44" fillId="0" borderId="0" xfId="0" applyFont="1" applyAlignment="1">
      <alignment vertical="center"/>
    </xf>
    <xf numFmtId="0" fontId="45" fillId="0" borderId="0" xfId="0" applyFont="1" applyAlignment="1"/>
    <xf numFmtId="0" fontId="45" fillId="0" borderId="0" xfId="0" applyFont="1"/>
    <xf numFmtId="0" fontId="46" fillId="0" borderId="0" xfId="0" applyFont="1" applyAlignment="1">
      <alignment vertical="center"/>
    </xf>
    <xf numFmtId="0" fontId="44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9" fillId="0" borderId="0" xfId="0" applyFont="1"/>
    <xf numFmtId="49" fontId="47" fillId="2" borderId="14" xfId="0" applyNumberFormat="1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vertical="center" textRotation="90" wrapText="1"/>
    </xf>
    <xf numFmtId="0" fontId="42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11" fillId="0" borderId="0" xfId="0" applyFont="1"/>
    <xf numFmtId="0" fontId="13" fillId="6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" fontId="0" fillId="0" borderId="0" xfId="0" applyNumberFormat="1"/>
    <xf numFmtId="0" fontId="51" fillId="0" borderId="0" xfId="0" applyFont="1" applyAlignment="1">
      <alignment horizontal="left" vertical="top" wrapText="1"/>
    </xf>
    <xf numFmtId="0" fontId="52" fillId="0" borderId="0" xfId="0" applyFont="1" applyAlignment="1">
      <alignment horizontal="center" vertical="center" wrapText="1"/>
    </xf>
    <xf numFmtId="0" fontId="51" fillId="0" borderId="0" xfId="0" applyFont="1" applyFill="1"/>
    <xf numFmtId="1" fontId="51" fillId="0" borderId="0" xfId="0" applyNumberFormat="1" applyFont="1" applyFill="1" applyAlignment="1" applyProtection="1">
      <alignment horizontal="center" vertical="center"/>
      <protection locked="0"/>
    </xf>
    <xf numFmtId="165" fontId="11" fillId="0" borderId="0" xfId="59" applyNumberFormat="1" applyFont="1" applyFill="1" applyAlignment="1" applyProtection="1">
      <alignment horizontal="left" vertical="center" wrapText="1"/>
    </xf>
    <xf numFmtId="165" fontId="11" fillId="0" borderId="0" xfId="59" applyNumberFormat="1" applyFont="1" applyFill="1" applyAlignment="1" applyProtection="1">
      <alignment horizontal="center" vertical="center"/>
    </xf>
    <xf numFmtId="165" fontId="11" fillId="0" borderId="0" xfId="59" applyNumberFormat="1" applyFont="1" applyFill="1" applyAlignment="1" applyProtection="1">
      <alignment horizontal="center" vertical="center" wrapText="1"/>
    </xf>
    <xf numFmtId="165" fontId="11" fillId="0" borderId="0" xfId="59" applyNumberFormat="1" applyFont="1" applyFill="1" applyAlignment="1" applyProtection="1">
      <alignment horizontal="left" vertical="center"/>
    </xf>
    <xf numFmtId="165" fontId="11" fillId="0" borderId="0" xfId="59" applyNumberFormat="1" applyFont="1" applyFill="1" applyAlignment="1" applyProtection="1">
      <alignment horizontal="center"/>
    </xf>
    <xf numFmtId="43" fontId="11" fillId="0" borderId="0" xfId="59" applyFont="1" applyFill="1" applyAlignment="1" applyProtection="1">
      <alignment horizontal="left"/>
    </xf>
    <xf numFmtId="43" fontId="54" fillId="0" borderId="0" xfId="59" applyFont="1" applyFill="1" applyAlignment="1" applyProtection="1">
      <alignment vertical="center"/>
    </xf>
    <xf numFmtId="165" fontId="11" fillId="0" borderId="0" xfId="59" applyNumberFormat="1" applyFont="1" applyFill="1" applyAlignment="1" applyProtection="1">
      <alignment vertical="center" wrapText="1"/>
    </xf>
    <xf numFmtId="43" fontId="51" fillId="0" borderId="0" xfId="59" applyFont="1" applyFill="1" applyAlignment="1" applyProtection="1">
      <alignment vertical="center"/>
    </xf>
    <xf numFmtId="0" fontId="51" fillId="0" borderId="0" xfId="0" applyFont="1" applyFill="1" applyAlignment="1">
      <alignment horizontal="left"/>
    </xf>
    <xf numFmtId="0" fontId="52" fillId="0" borderId="0" xfId="0" applyFont="1" applyFill="1"/>
    <xf numFmtId="0" fontId="56" fillId="0" borderId="0" xfId="0" applyFont="1" applyFill="1" applyAlignment="1">
      <alignment horizontal="left" vertical="center"/>
    </xf>
    <xf numFmtId="165" fontId="56" fillId="0" borderId="0" xfId="59" applyNumberFormat="1" applyFont="1" applyFill="1" applyAlignment="1" applyProtection="1">
      <alignment horizontal="left" vertical="center"/>
    </xf>
    <xf numFmtId="165" fontId="56" fillId="0" borderId="0" xfId="59" applyNumberFormat="1" applyFont="1" applyFill="1" applyAlignment="1" applyProtection="1">
      <alignment horizontal="left"/>
    </xf>
    <xf numFmtId="43" fontId="56" fillId="0" borderId="0" xfId="59" applyFont="1" applyFill="1" applyAlignment="1" applyProtection="1">
      <alignment horizontal="left"/>
    </xf>
    <xf numFmtId="43" fontId="55" fillId="0" borderId="0" xfId="59" applyFont="1" applyFill="1" applyAlignment="1" applyProtection="1">
      <alignment horizontal="left" vertical="center"/>
    </xf>
    <xf numFmtId="0" fontId="52" fillId="0" borderId="0" xfId="0" applyFont="1" applyFill="1" applyAlignment="1">
      <alignment horizontal="left"/>
    </xf>
    <xf numFmtId="1" fontId="51" fillId="42" borderId="6" xfId="0" applyNumberFormat="1" applyFont="1" applyFill="1" applyBorder="1" applyAlignment="1" applyProtection="1">
      <alignment horizontal="center" vertical="center" wrapText="1"/>
      <protection locked="0"/>
    </xf>
    <xf numFmtId="0" fontId="51" fillId="42" borderId="6" xfId="0" applyFont="1" applyFill="1" applyBorder="1" applyAlignment="1" applyProtection="1">
      <alignment horizontal="center" vertical="center" wrapText="1"/>
      <protection locked="0"/>
    </xf>
    <xf numFmtId="0" fontId="11" fillId="42" borderId="6" xfId="0" applyFont="1" applyFill="1" applyBorder="1" applyAlignment="1">
      <alignment horizontal="center" vertical="center" wrapText="1"/>
    </xf>
    <xf numFmtId="43" fontId="11" fillId="42" borderId="6" xfId="0" applyNumberFormat="1" applyFont="1" applyFill="1" applyBorder="1" applyAlignment="1">
      <alignment horizontal="center" vertical="center" wrapText="1"/>
    </xf>
    <xf numFmtId="43" fontId="54" fillId="42" borderId="6" xfId="0" applyNumberFormat="1" applyFont="1" applyFill="1" applyBorder="1" applyAlignment="1">
      <alignment horizontal="center" vertical="center" wrapText="1"/>
    </xf>
    <xf numFmtId="43" fontId="11" fillId="42" borderId="1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/>
    <xf numFmtId="0" fontId="21" fillId="0" borderId="0" xfId="0" applyFont="1" applyBorder="1" applyAlignment="1"/>
    <xf numFmtId="0" fontId="21" fillId="0" borderId="0" xfId="0" applyFont="1" applyBorder="1" applyAlignment="1">
      <alignment horizontal="left"/>
    </xf>
    <xf numFmtId="0" fontId="59" fillId="0" borderId="0" xfId="0" applyFont="1" applyBorder="1" applyAlignment="1">
      <alignment wrapText="1"/>
    </xf>
    <xf numFmtId="0" fontId="20" fillId="0" borderId="0" xfId="0" applyFont="1" applyBorder="1" applyAlignment="1">
      <alignment horizontal="left"/>
    </xf>
    <xf numFmtId="0" fontId="60" fillId="0" borderId="0" xfId="0" applyFont="1" applyBorder="1" applyAlignment="1">
      <alignment vertical="center"/>
    </xf>
    <xf numFmtId="0" fontId="62" fillId="0" borderId="0" xfId="0" applyFont="1" applyBorder="1" applyAlignment="1">
      <alignment vertical="center" wrapText="1"/>
    </xf>
    <xf numFmtId="0" fontId="20" fillId="0" borderId="0" xfId="0" applyFont="1" applyBorder="1"/>
    <xf numFmtId="0" fontId="60" fillId="0" borderId="0" xfId="0" applyFont="1" applyAlignment="1">
      <alignment horizontal="left" vertical="center" wrapText="1"/>
    </xf>
    <xf numFmtId="0" fontId="60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45" fillId="0" borderId="0" xfId="0" applyFont="1" applyBorder="1" applyAlignment="1">
      <alignment horizontal="left"/>
    </xf>
    <xf numFmtId="165" fontId="58" fillId="0" borderId="0" xfId="59" applyNumberFormat="1" applyFont="1" applyFill="1" applyAlignment="1" applyProtection="1">
      <alignment horizontal="left" vertical="center"/>
    </xf>
    <xf numFmtId="0" fontId="45" fillId="0" borderId="0" xfId="0" applyFont="1" applyBorder="1" applyAlignment="1"/>
    <xf numFmtId="0" fontId="13" fillId="0" borderId="0" xfId="0" applyFont="1" applyAlignment="1">
      <alignment vertical="center"/>
    </xf>
    <xf numFmtId="0" fontId="53" fillId="0" borderId="0" xfId="0" applyFont="1" applyBorder="1" applyAlignment="1"/>
    <xf numFmtId="0" fontId="44" fillId="5" borderId="1" xfId="0" applyFont="1" applyFill="1" applyBorder="1" applyAlignment="1">
      <alignment horizontal="center" vertical="center" wrapText="1"/>
    </xf>
    <xf numFmtId="0" fontId="7" fillId="43" borderId="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2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0" fillId="43" borderId="0" xfId="0" applyFill="1"/>
    <xf numFmtId="0" fontId="13" fillId="43" borderId="1" xfId="0" applyFont="1" applyFill="1" applyBorder="1" applyAlignment="1">
      <alignment vertical="center" wrapText="1"/>
    </xf>
    <xf numFmtId="0" fontId="71" fillId="6" borderId="1" xfId="0" applyFont="1" applyFill="1" applyBorder="1" applyAlignment="1">
      <alignment horizontal="left" vertical="center"/>
    </xf>
    <xf numFmtId="0" fontId="1" fillId="43" borderId="6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0" fontId="13" fillId="43" borderId="1" xfId="0" applyFont="1" applyFill="1" applyBorder="1" applyAlignment="1">
      <alignment vertical="top" wrapText="1"/>
    </xf>
    <xf numFmtId="0" fontId="13" fillId="6" borderId="1" xfId="0" applyFont="1" applyFill="1" applyBorder="1"/>
    <xf numFmtId="0" fontId="10" fillId="0" borderId="0" xfId="0" applyFont="1" applyBorder="1" applyAlignment="1">
      <alignment horizontal="center" vertical="top"/>
    </xf>
    <xf numFmtId="0" fontId="76" fillId="0" borderId="0" xfId="0" applyFont="1" applyBorder="1" applyAlignment="1">
      <alignment horizontal="center" vertical="top" wrapText="1"/>
    </xf>
    <xf numFmtId="0" fontId="77" fillId="6" borderId="1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top" wrapText="1"/>
    </xf>
    <xf numFmtId="0" fontId="0" fillId="6" borderId="1" xfId="0" applyFill="1" applyBorder="1" applyAlignment="1"/>
    <xf numFmtId="0" fontId="10" fillId="6" borderId="1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top" wrapText="1"/>
    </xf>
    <xf numFmtId="0" fontId="77" fillId="6" borderId="2" xfId="0" applyFont="1" applyFill="1" applyBorder="1" applyAlignment="1">
      <alignment horizontal="center" vertical="top" wrapText="1"/>
    </xf>
    <xf numFmtId="0" fontId="13" fillId="43" borderId="1" xfId="0" applyFont="1" applyFill="1" applyBorder="1" applyAlignment="1">
      <alignment horizontal="center" vertical="center" wrapText="1"/>
    </xf>
    <xf numFmtId="0" fontId="13" fillId="43" borderId="1" xfId="0" applyFont="1" applyFill="1" applyBorder="1" applyAlignment="1">
      <alignment horizontal="left" vertical="center" wrapText="1"/>
    </xf>
    <xf numFmtId="0" fontId="10" fillId="43" borderId="1" xfId="0" applyFont="1" applyFill="1" applyBorder="1" applyAlignment="1">
      <alignment horizontal="center" vertical="top" wrapText="1"/>
    </xf>
    <xf numFmtId="0" fontId="13" fillId="43" borderId="6" xfId="0" applyFont="1" applyFill="1" applyBorder="1" applyAlignment="1">
      <alignment horizontal="left" vertical="center" wrapText="1" indent="1"/>
    </xf>
    <xf numFmtId="0" fontId="13" fillId="43" borderId="6" xfId="0" applyFont="1" applyFill="1" applyBorder="1" applyAlignment="1">
      <alignment horizontal="left" vertical="center" wrapText="1" indent="3"/>
    </xf>
    <xf numFmtId="0" fontId="10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0" fontId="7" fillId="44" borderId="1" xfId="0" applyFont="1" applyFill="1" applyBorder="1" applyAlignment="1">
      <alignment horizontal="center" vertical="center" wrapText="1"/>
    </xf>
    <xf numFmtId="0" fontId="13" fillId="43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5" fillId="0" borderId="0" xfId="0" applyFont="1" applyAlignment="1">
      <alignment vertical="center" wrapText="1"/>
    </xf>
    <xf numFmtId="0" fontId="11" fillId="6" borderId="1" xfId="0" applyFont="1" applyFill="1" applyBorder="1" applyAlignment="1">
      <alignment horizontal="center"/>
    </xf>
    <xf numFmtId="0" fontId="11" fillId="0" borderId="0" xfId="0" applyFont="1" applyFill="1"/>
    <xf numFmtId="0" fontId="15" fillId="0" borderId="0" xfId="0" applyFont="1" applyFill="1"/>
    <xf numFmtId="0" fontId="10" fillId="0" borderId="31" xfId="0" applyFont="1" applyBorder="1" applyAlignment="1">
      <alignment horizontal="left" vertical="top"/>
    </xf>
    <xf numFmtId="0" fontId="65" fillId="5" borderId="5" xfId="0" applyFont="1" applyFill="1" applyBorder="1" applyAlignment="1">
      <alignment horizontal="left" vertical="center" wrapText="1"/>
    </xf>
    <xf numFmtId="0" fontId="65" fillId="5" borderId="1" xfId="0" applyFont="1" applyFill="1" applyBorder="1" applyAlignment="1">
      <alignment horizontal="left" vertical="center" wrapText="1"/>
    </xf>
    <xf numFmtId="0" fontId="67" fillId="5" borderId="1" xfId="0" applyFont="1" applyFill="1" applyBorder="1" applyAlignment="1">
      <alignment horizontal="left" vertical="center" wrapText="1" indent="2"/>
    </xf>
    <xf numFmtId="0" fontId="11" fillId="0" borderId="0" xfId="0" applyFont="1" applyAlignment="1">
      <alignment horizontal="right"/>
    </xf>
    <xf numFmtId="0" fontId="0" fillId="0" borderId="0" xfId="0" applyBorder="1"/>
    <xf numFmtId="0" fontId="2" fillId="2" borderId="3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49" fontId="68" fillId="2" borderId="1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0" fontId="60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vertical="center"/>
    </xf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67" fillId="0" borderId="0" xfId="0" applyFont="1" applyFill="1" applyBorder="1" applyAlignment="1">
      <alignment horizontal="left" wrapText="1"/>
    </xf>
    <xf numFmtId="0" fontId="71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59" fillId="0" borderId="0" xfId="0" applyFont="1" applyFill="1" applyBorder="1" applyAlignment="1">
      <alignment horizontal="left" wrapText="1"/>
    </xf>
    <xf numFmtId="0" fontId="61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/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59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66" fillId="4" borderId="0" xfId="0" applyFont="1" applyFill="1" applyBorder="1" applyAlignment="1">
      <alignment horizontal="center" wrapText="1"/>
    </xf>
    <xf numFmtId="0" fontId="11" fillId="0" borderId="0" xfId="0" applyFont="1" applyBorder="1" applyAlignment="1"/>
    <xf numFmtId="0" fontId="7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80" fillId="0" borderId="0" xfId="0" applyFont="1"/>
    <xf numFmtId="0" fontId="81" fillId="0" borderId="0" xfId="0" applyFont="1"/>
    <xf numFmtId="0" fontId="82" fillId="0" borderId="0" xfId="0" applyFont="1"/>
    <xf numFmtId="0" fontId="80" fillId="0" borderId="0" xfId="0" applyFont="1" applyFill="1"/>
    <xf numFmtId="0" fontId="82" fillId="0" borderId="0" xfId="0" applyFont="1" applyFill="1"/>
    <xf numFmtId="0" fontId="77" fillId="0" borderId="0" xfId="0" applyFont="1" applyAlignment="1">
      <alignment horizontal="left" vertical="center"/>
    </xf>
    <xf numFmtId="0" fontId="77" fillId="0" borderId="0" xfId="0" applyFont="1" applyFill="1"/>
    <xf numFmtId="0" fontId="45" fillId="0" borderId="0" xfId="0" applyFont="1" applyBorder="1"/>
    <xf numFmtId="0" fontId="72" fillId="0" borderId="0" xfId="0" applyFont="1" applyAlignment="1">
      <alignment horizontal="center"/>
    </xf>
    <xf numFmtId="0" fontId="77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83" fillId="0" borderId="0" xfId="0" applyFont="1" applyFill="1" applyBorder="1" applyAlignment="1">
      <alignment horizontal="left" wrapText="1"/>
    </xf>
    <xf numFmtId="0" fontId="84" fillId="0" borderId="0" xfId="0" applyFont="1" applyFill="1" applyBorder="1" applyAlignment="1">
      <alignment horizontal="left"/>
    </xf>
    <xf numFmtId="0" fontId="85" fillId="0" borderId="0" xfId="0" applyFont="1" applyAlignment="1">
      <alignment horizontal="center"/>
    </xf>
    <xf numFmtId="0" fontId="86" fillId="0" borderId="0" xfId="0" applyFont="1" applyFill="1" applyBorder="1" applyAlignment="1">
      <alignment horizontal="center" vertical="top" wrapText="1"/>
    </xf>
    <xf numFmtId="0" fontId="84" fillId="4" borderId="0" xfId="0" applyFont="1" applyFill="1" applyBorder="1" applyAlignment="1">
      <alignment horizontal="center" wrapText="1"/>
    </xf>
    <xf numFmtId="0" fontId="87" fillId="0" borderId="0" xfId="0" applyFont="1" applyBorder="1" applyAlignment="1"/>
    <xf numFmtId="0" fontId="7" fillId="2" borderId="1" xfId="0" applyFont="1" applyFill="1" applyBorder="1" applyAlignment="1">
      <alignment vertical="center" wrapText="1"/>
    </xf>
    <xf numFmtId="0" fontId="88" fillId="6" borderId="1" xfId="0" applyFont="1" applyFill="1" applyBorder="1" applyAlignment="1">
      <alignment vertical="center" wrapText="1"/>
    </xf>
    <xf numFmtId="0" fontId="89" fillId="6" borderId="3" xfId="0" applyFont="1" applyFill="1" applyBorder="1" applyAlignment="1">
      <alignment horizontal="center"/>
    </xf>
    <xf numFmtId="0" fontId="89" fillId="6" borderId="1" xfId="0" applyFont="1" applyFill="1" applyBorder="1" applyAlignment="1">
      <alignment horizontal="center"/>
    </xf>
    <xf numFmtId="0" fontId="89" fillId="6" borderId="3" xfId="0" applyFont="1" applyFill="1" applyBorder="1" applyAlignment="1">
      <alignment horizontal="center" wrapText="1"/>
    </xf>
    <xf numFmtId="0" fontId="89" fillId="6" borderId="1" xfId="0" applyFont="1" applyFill="1" applyBorder="1" applyAlignment="1">
      <alignment horizontal="center" wrapText="1"/>
    </xf>
    <xf numFmtId="0" fontId="89" fillId="6" borderId="1" xfId="0" applyFont="1" applyFill="1" applyBorder="1" applyAlignment="1">
      <alignment horizontal="center" vertical="center" wrapText="1"/>
    </xf>
    <xf numFmtId="0" fontId="89" fillId="6" borderId="3" xfId="0" applyFont="1" applyFill="1" applyBorder="1" applyAlignment="1">
      <alignment horizontal="center" vertical="center" wrapText="1"/>
    </xf>
    <xf numFmtId="0" fontId="90" fillId="6" borderId="7" xfId="3" applyFont="1" applyFill="1" applyBorder="1" applyAlignment="1">
      <alignment horizontal="center" wrapText="1"/>
    </xf>
    <xf numFmtId="0" fontId="90" fillId="6" borderId="7" xfId="3" applyFont="1" applyFill="1" applyBorder="1" applyAlignment="1">
      <alignment horizontal="center"/>
    </xf>
    <xf numFmtId="0" fontId="90" fillId="6" borderId="7" xfId="3" applyFont="1" applyFill="1" applyBorder="1" applyAlignment="1">
      <alignment horizontal="center" vertical="center" wrapText="1"/>
    </xf>
    <xf numFmtId="0" fontId="90" fillId="6" borderId="2" xfId="3" applyFont="1" applyFill="1" applyBorder="1" applyAlignment="1">
      <alignment horizontal="center" vertical="top" wrapText="1"/>
    </xf>
    <xf numFmtId="0" fontId="0" fillId="7" borderId="0" xfId="0" applyFill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9" fillId="0" borderId="0" xfId="0" applyFont="1" applyAlignment="1">
      <alignment horizontal="center"/>
    </xf>
    <xf numFmtId="0" fontId="17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78" fillId="6" borderId="5" xfId="0" applyFont="1" applyFill="1" applyBorder="1" applyAlignment="1">
      <alignment horizontal="center" vertical="center" wrapText="1"/>
    </xf>
    <xf numFmtId="0" fontId="90" fillId="6" borderId="3" xfId="3" applyFont="1" applyFill="1" applyBorder="1" applyAlignment="1">
      <alignment horizontal="center" wrapText="1"/>
    </xf>
    <xf numFmtId="49" fontId="7" fillId="6" borderId="1" xfId="0" applyNumberFormat="1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165" fontId="47" fillId="6" borderId="1" xfId="59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3" borderId="2" xfId="0" applyFont="1" applyFill="1" applyBorder="1" applyAlignment="1">
      <alignment horizontal="center" vertical="center" wrapText="1"/>
    </xf>
    <xf numFmtId="0" fontId="7" fillId="43" borderId="3" xfId="0" applyFont="1" applyFill="1" applyBorder="1" applyAlignment="1">
      <alignment horizontal="center" vertical="center" wrapText="1"/>
    </xf>
    <xf numFmtId="0" fontId="7" fillId="43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3" fillId="43" borderId="6" xfId="0" applyFont="1" applyFill="1" applyBorder="1" applyAlignment="1">
      <alignment horizontal="center" vertical="center" wrapText="1"/>
    </xf>
    <xf numFmtId="0" fontId="13" fillId="43" borderId="5" xfId="0" applyFont="1" applyFill="1" applyBorder="1" applyAlignment="1">
      <alignment horizontal="center" vertical="center" wrapText="1"/>
    </xf>
    <xf numFmtId="0" fontId="13" fillId="43" borderId="1" xfId="0" applyFont="1" applyFill="1" applyBorder="1" applyAlignment="1">
      <alignment horizontal="left" vertical="center" wrapText="1"/>
    </xf>
    <xf numFmtId="0" fontId="13" fillId="43" borderId="6" xfId="0" applyFont="1" applyFill="1" applyBorder="1" applyAlignment="1">
      <alignment horizontal="left" vertical="center" wrapText="1"/>
    </xf>
    <xf numFmtId="0" fontId="13" fillId="43" borderId="9" xfId="0" applyFont="1" applyFill="1" applyBorder="1" applyAlignment="1">
      <alignment horizontal="left" vertical="center" wrapText="1"/>
    </xf>
    <xf numFmtId="0" fontId="13" fillId="43" borderId="5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69" fillId="6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3" fillId="0" borderId="0" xfId="0" applyFont="1" applyBorder="1" applyAlignment="1"/>
    <xf numFmtId="0" fontId="7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14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3" xfId="0" applyFont="1" applyFill="1" applyBorder="1" applyAlignment="1">
      <alignment vertical="center" textRotation="90" wrapText="1"/>
    </xf>
    <xf numFmtId="0" fontId="7" fillId="2" borderId="15" xfId="0" applyFont="1" applyFill="1" applyBorder="1" applyAlignment="1">
      <alignment vertical="center" textRotation="90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7" fillId="2" borderId="12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0" fontId="4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7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right"/>
    </xf>
    <xf numFmtId="0" fontId="2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165" fontId="11" fillId="0" borderId="0" xfId="59" applyNumberFormat="1" applyFont="1" applyFill="1" applyAlignment="1" applyProtection="1">
      <alignment horizontal="center" vertical="center" wrapText="1"/>
    </xf>
    <xf numFmtId="0" fontId="69" fillId="0" borderId="0" xfId="0" applyFont="1" applyFill="1" applyBorder="1" applyAlignment="1">
      <alignment horizontal="left" wrapText="1"/>
    </xf>
    <xf numFmtId="0" fontId="66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left" wrapText="1"/>
    </xf>
    <xf numFmtId="0" fontId="71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46" fillId="0" borderId="0" xfId="0" applyFont="1" applyFill="1" applyBorder="1" applyAlignment="1">
      <alignment horizontal="left" wrapText="1"/>
    </xf>
    <xf numFmtId="0" fontId="46" fillId="0" borderId="0" xfId="0" applyFont="1" applyBorder="1" applyAlignment="1">
      <alignment horizontal="left" wrapText="1"/>
    </xf>
    <xf numFmtId="0" fontId="66" fillId="0" borderId="0" xfId="0" applyFont="1" applyBorder="1" applyAlignment="1">
      <alignment horizontal="left" wrapText="1"/>
    </xf>
    <xf numFmtId="0" fontId="47" fillId="0" borderId="0" xfId="0" applyFont="1" applyBorder="1" applyAlignment="1">
      <alignment horizontal="center" wrapText="1"/>
    </xf>
    <xf numFmtId="0" fontId="46" fillId="4" borderId="0" xfId="0" applyFont="1" applyFill="1" applyBorder="1" applyAlignment="1">
      <alignment horizontal="left" wrapText="1"/>
    </xf>
    <xf numFmtId="0" fontId="66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47" fillId="0" borderId="0" xfId="0" applyFont="1" applyBorder="1" applyAlignment="1">
      <alignment horizontal="left" wrapText="1"/>
    </xf>
    <xf numFmtId="0" fontId="47" fillId="0" borderId="0" xfId="0" applyFont="1" applyBorder="1" applyAlignment="1">
      <alignment wrapText="1"/>
    </xf>
    <xf numFmtId="0" fontId="69" fillId="0" borderId="0" xfId="0" applyFont="1" applyFill="1" applyBorder="1" applyAlignment="1">
      <alignment horizontal="left" vertical="top" wrapText="1"/>
    </xf>
    <xf numFmtId="0" fontId="45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65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69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>
      <alignment horizontal="center" vertical="top" wrapText="1"/>
    </xf>
    <xf numFmtId="0" fontId="67" fillId="0" borderId="0" xfId="0" applyFont="1" applyFill="1" applyBorder="1" applyAlignment="1">
      <alignment horizontal="center" wrapText="1"/>
    </xf>
    <xf numFmtId="0" fontId="59" fillId="0" borderId="0" xfId="0" applyFont="1" applyBorder="1" applyAlignment="1">
      <alignment horizontal="left" wrapText="1"/>
    </xf>
    <xf numFmtId="0" fontId="69" fillId="6" borderId="5" xfId="0" applyFont="1" applyFill="1" applyBorder="1" applyAlignment="1">
      <alignment horizontal="center" vertical="center" wrapText="1"/>
    </xf>
  </cellXfs>
  <cellStyles count="61">
    <cellStyle name="20% - Accent1 2" xfId="46" xr:uid="{00000000-0005-0000-0000-000000000000}"/>
    <cellStyle name="20% - Accent2 2" xfId="48" xr:uid="{00000000-0005-0000-0000-000001000000}"/>
    <cellStyle name="20% - Accent3 2" xfId="50" xr:uid="{00000000-0005-0000-0000-000002000000}"/>
    <cellStyle name="20% - Accent4 2" xfId="52" xr:uid="{00000000-0005-0000-0000-000003000000}"/>
    <cellStyle name="20% - Accent5 2" xfId="54" xr:uid="{00000000-0005-0000-0000-000004000000}"/>
    <cellStyle name="20% - Accent6 2" xfId="56" xr:uid="{00000000-0005-0000-0000-000005000000}"/>
    <cellStyle name="20% - Акцент1 2" xfId="21" xr:uid="{00000000-0005-0000-0000-000006000000}"/>
    <cellStyle name="20% - Акцент2 2" xfId="25" xr:uid="{00000000-0005-0000-0000-000007000000}"/>
    <cellStyle name="20% - Акцент3 2" xfId="29" xr:uid="{00000000-0005-0000-0000-000008000000}"/>
    <cellStyle name="20% - Акцент4 2" xfId="33" xr:uid="{00000000-0005-0000-0000-000009000000}"/>
    <cellStyle name="20% - Акцент5 2" xfId="37" xr:uid="{00000000-0005-0000-0000-00000A000000}"/>
    <cellStyle name="20% - Акцент6 2" xfId="41" xr:uid="{00000000-0005-0000-0000-00000B000000}"/>
    <cellStyle name="40% - Accent1 2" xfId="47" xr:uid="{00000000-0005-0000-0000-00000C000000}"/>
    <cellStyle name="40% - Accent2 2" xfId="49" xr:uid="{00000000-0005-0000-0000-00000D000000}"/>
    <cellStyle name="40% - Accent3 2" xfId="51" xr:uid="{00000000-0005-0000-0000-00000E000000}"/>
    <cellStyle name="40% - Accent4 2" xfId="53" xr:uid="{00000000-0005-0000-0000-00000F000000}"/>
    <cellStyle name="40% - Accent5 2" xfId="55" xr:uid="{00000000-0005-0000-0000-000010000000}"/>
    <cellStyle name="40% - Accent6 2" xfId="57" xr:uid="{00000000-0005-0000-0000-000011000000}"/>
    <cellStyle name="40% - Акцент1 2" xfId="22" xr:uid="{00000000-0005-0000-0000-000012000000}"/>
    <cellStyle name="40% - Акцент2 2" xfId="26" xr:uid="{00000000-0005-0000-0000-000013000000}"/>
    <cellStyle name="40% - Акцент3 2" xfId="30" xr:uid="{00000000-0005-0000-0000-000014000000}"/>
    <cellStyle name="40% - Акцент4 2" xfId="34" xr:uid="{00000000-0005-0000-0000-000015000000}"/>
    <cellStyle name="40% - Акцент5 2" xfId="38" xr:uid="{00000000-0005-0000-0000-000016000000}"/>
    <cellStyle name="40% - Акцент6 2" xfId="42" xr:uid="{00000000-0005-0000-0000-000017000000}"/>
    <cellStyle name="60% - Акцент1 2" xfId="23" xr:uid="{00000000-0005-0000-0000-000018000000}"/>
    <cellStyle name="60% - Акцент2 2" xfId="27" xr:uid="{00000000-0005-0000-0000-000019000000}"/>
    <cellStyle name="60% - Акцент3 2" xfId="31" xr:uid="{00000000-0005-0000-0000-00001A000000}"/>
    <cellStyle name="60% - Акцент4 2" xfId="35" xr:uid="{00000000-0005-0000-0000-00001B000000}"/>
    <cellStyle name="60% - Акцент5 2" xfId="39" xr:uid="{00000000-0005-0000-0000-00001C000000}"/>
    <cellStyle name="60% - Акцент6 2" xfId="43" xr:uid="{00000000-0005-0000-0000-00001D000000}"/>
    <cellStyle name="Comma 15" xfId="58" xr:uid="{00000000-0005-0000-0000-00001F000000}"/>
    <cellStyle name="Comma 2 6" xfId="60" xr:uid="{00000000-0005-0000-0000-000020000000}"/>
    <cellStyle name="Normal 3" xfId="1" xr:uid="{00000000-0005-0000-0000-000022000000}"/>
    <cellStyle name="Note 2" xfId="45" xr:uid="{00000000-0005-0000-0000-000024000000}"/>
    <cellStyle name="SN_241" xfId="44" xr:uid="{00000000-0005-0000-0000-000025000000}"/>
    <cellStyle name="Акцент1 2" xfId="20" xr:uid="{00000000-0005-0000-0000-000026000000}"/>
    <cellStyle name="Акцент2 2" xfId="24" xr:uid="{00000000-0005-0000-0000-000027000000}"/>
    <cellStyle name="Акцент3 2" xfId="28" xr:uid="{00000000-0005-0000-0000-000028000000}"/>
    <cellStyle name="Акцент4 2" xfId="32" xr:uid="{00000000-0005-0000-0000-000029000000}"/>
    <cellStyle name="Акцент5 2" xfId="36" xr:uid="{00000000-0005-0000-0000-00002A000000}"/>
    <cellStyle name="Акцент6 2" xfId="40" xr:uid="{00000000-0005-0000-0000-00002B000000}"/>
    <cellStyle name="Ввод  2" xfId="12" xr:uid="{00000000-0005-0000-0000-00002C000000}"/>
    <cellStyle name="Вывод 2" xfId="13" xr:uid="{00000000-0005-0000-0000-00002D000000}"/>
    <cellStyle name="Вычисление 2" xfId="14" xr:uid="{00000000-0005-0000-0000-00002E000000}"/>
    <cellStyle name="Заголовок 1 2" xfId="5" xr:uid="{00000000-0005-0000-0000-00002F000000}"/>
    <cellStyle name="Заголовок 2 2" xfId="6" xr:uid="{00000000-0005-0000-0000-000030000000}"/>
    <cellStyle name="Заголовок 3 2" xfId="7" xr:uid="{00000000-0005-0000-0000-000031000000}"/>
    <cellStyle name="Заголовок 4 2" xfId="8" xr:uid="{00000000-0005-0000-0000-000032000000}"/>
    <cellStyle name="Итог 2" xfId="19" xr:uid="{00000000-0005-0000-0000-000033000000}"/>
    <cellStyle name="Контрольная ячейка 2" xfId="16" xr:uid="{00000000-0005-0000-0000-000034000000}"/>
    <cellStyle name="Название 2" xfId="4" xr:uid="{00000000-0005-0000-0000-000035000000}"/>
    <cellStyle name="Нейтральный 2" xfId="11" xr:uid="{00000000-0005-0000-0000-000036000000}"/>
    <cellStyle name="Обычный" xfId="0" builtinId="0"/>
    <cellStyle name="Обычный 2" xfId="3" xr:uid="{00000000-0005-0000-0000-000037000000}"/>
    <cellStyle name="Плохой 2" xfId="10" xr:uid="{00000000-0005-0000-0000-000038000000}"/>
    <cellStyle name="Пояснение 2" xfId="18" xr:uid="{00000000-0005-0000-0000-000039000000}"/>
    <cellStyle name="Примечание" xfId="2" builtinId="10" customBuiltin="1"/>
    <cellStyle name="Связанная ячейка 2" xfId="15" xr:uid="{00000000-0005-0000-0000-00003A000000}"/>
    <cellStyle name="Текст предупреждения 2" xfId="17" xr:uid="{00000000-0005-0000-0000-00003B000000}"/>
    <cellStyle name="Финансовый" xfId="59" builtinId="3"/>
    <cellStyle name="Хороший 2" xfId="9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0</xdr:rowOff>
        </xdr:from>
        <xdr:to>
          <xdr:col>2</xdr:col>
          <xdr:colOff>3108960</xdr:colOff>
          <xdr:row>33</xdr:row>
          <xdr:rowOff>15240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Գենդերային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34</xdr:row>
          <xdr:rowOff>0</xdr:rowOff>
        </xdr:from>
        <xdr:to>
          <xdr:col>3</xdr:col>
          <xdr:colOff>1021080</xdr:colOff>
          <xdr:row>34</xdr:row>
          <xdr:rowOff>167640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2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Այլ միջոլորտային (խաչվող) բնույթի քաղաքականություն (նկարագրել)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182880</xdr:rowOff>
        </xdr:from>
        <xdr:to>
          <xdr:col>4</xdr:col>
          <xdr:colOff>220980</xdr:colOff>
          <xdr:row>33</xdr:row>
          <xdr:rowOff>182880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2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Կլիմայի փոփոխության մեղմման և հարմարվողականության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30480</xdr:rowOff>
        </xdr:from>
        <xdr:to>
          <xdr:col>13</xdr:col>
          <xdr:colOff>266700</xdr:colOff>
          <xdr:row>37</xdr:row>
          <xdr:rowOff>0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2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«Տնտեսական մրցակցության պաշտպանության մասին» օրենքի 58-րդ հոդվածով նախատեսված եզրակացության առկայություն (կցել) կամ նման եզրակացության անհրաժեշտության բացակայության վերաբերյալ հիմնավորումների տրամադրում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37</xdr:row>
          <xdr:rowOff>30480</xdr:rowOff>
        </xdr:from>
        <xdr:to>
          <xdr:col>14</xdr:col>
          <xdr:colOff>30480</xdr:colOff>
          <xdr:row>38</xdr:row>
          <xdr:rowOff>0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2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«Շրջակա միջավայրի վրա ազդեցության գնահատման և փորձաքննության մասին» օրենքով նախատեսված փորձաքննության առկայություն (կցել)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38</xdr:row>
          <xdr:rowOff>15240</xdr:rowOff>
        </xdr:from>
        <xdr:to>
          <xdr:col>11</xdr:col>
          <xdr:colOff>571500</xdr:colOff>
          <xdr:row>39</xdr:row>
          <xdr:rowOff>0</xdr:rowOff>
        </xdr:to>
        <xdr:sp macro="" textlink="">
          <xdr:nvSpPr>
            <xdr:cNvPr id="35846" name="Check Box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2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ՀՀ կառավարության 14.01.2021թ. N46-Լ որոշմամբ նախատեսված համապատասխան ԿԱԳ-ի առկայություն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2933700</xdr:colOff>
          <xdr:row>12</xdr:row>
          <xdr:rowOff>22860</xdr:rowOff>
        </xdr:to>
        <xdr:sp macro="" textlink="">
          <xdr:nvSpPr>
            <xdr:cNvPr id="35847" name="Check Box 7" hidden="1">
              <a:extLst>
                <a:ext uri="{63B3BB69-23CF-44E3-9099-C40C66FF867C}">
                  <a14:compatExt spid="_x0000_s35847"/>
                </a:ext>
                <a:ext uri="{FF2B5EF4-FFF2-40B4-BE49-F238E27FC236}">
                  <a16:creationId xmlns:a16="http://schemas.microsoft.com/office/drawing/2014/main" id="{00000000-0008-0000-0200-00000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Նոր ծրագիր (հիմնավորումներ և բացատրություններ)՝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0</xdr:rowOff>
        </xdr:from>
        <xdr:to>
          <xdr:col>2</xdr:col>
          <xdr:colOff>3108960</xdr:colOff>
          <xdr:row>33</xdr:row>
          <xdr:rowOff>15240</xdr:rowOff>
        </xdr:to>
        <xdr:sp macro="" textlink="">
          <xdr:nvSpPr>
            <xdr:cNvPr id="35848" name="Check Box 8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2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Գենդերային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34</xdr:row>
          <xdr:rowOff>0</xdr:rowOff>
        </xdr:from>
        <xdr:to>
          <xdr:col>3</xdr:col>
          <xdr:colOff>1021080</xdr:colOff>
          <xdr:row>34</xdr:row>
          <xdr:rowOff>167640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2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Այլ միջոլորտային (խաչվող) բնույթի քաղաքականություն (նկարագրել)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182880</xdr:rowOff>
        </xdr:from>
        <xdr:to>
          <xdr:col>4</xdr:col>
          <xdr:colOff>220980</xdr:colOff>
          <xdr:row>33</xdr:row>
          <xdr:rowOff>182880</xdr:rowOff>
        </xdr:to>
        <xdr:sp macro="" textlink="">
          <xdr:nvSpPr>
            <xdr:cNvPr id="35850" name="Check Box 10" hidden="1">
              <a:extLst>
                <a:ext uri="{63B3BB69-23CF-44E3-9099-C40C66FF867C}">
                  <a14:compatExt spid="_x0000_s35850"/>
                </a:ext>
                <a:ext uri="{FF2B5EF4-FFF2-40B4-BE49-F238E27FC236}">
                  <a16:creationId xmlns:a16="http://schemas.microsoft.com/office/drawing/2014/main" id="{00000000-0008-0000-0200-00000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Կլիմայի փոփոխության մեղմման և հարմարվողականության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38</xdr:row>
          <xdr:rowOff>15240</xdr:rowOff>
        </xdr:from>
        <xdr:to>
          <xdr:col>11</xdr:col>
          <xdr:colOff>571500</xdr:colOff>
          <xdr:row>39</xdr:row>
          <xdr:rowOff>0</xdr:rowOff>
        </xdr:to>
        <xdr:sp macro="" textlink="">
          <xdr:nvSpPr>
            <xdr:cNvPr id="35851" name="Check Box 11" hidden="1">
              <a:extLst>
                <a:ext uri="{63B3BB69-23CF-44E3-9099-C40C66FF867C}">
                  <a14:compatExt spid="_x0000_s35851"/>
                </a:ext>
                <a:ext uri="{FF2B5EF4-FFF2-40B4-BE49-F238E27FC236}">
                  <a16:creationId xmlns:a16="http://schemas.microsoft.com/office/drawing/2014/main" id="{00000000-0008-0000-0200-00000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ՀՀ կառավարության 14.01.2021թ. N46-Լ որոշմամբ նախատեսված համապատասխան ԿԱԳ-ի առկայություն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2933700</xdr:colOff>
          <xdr:row>12</xdr:row>
          <xdr:rowOff>22860</xdr:rowOff>
        </xdr:to>
        <xdr:sp macro="" textlink="">
          <xdr:nvSpPr>
            <xdr:cNvPr id="35852" name="Check Box 12" hidden="1">
              <a:extLst>
                <a:ext uri="{63B3BB69-23CF-44E3-9099-C40C66FF867C}">
                  <a14:compatExt spid="_x0000_s35852"/>
                </a:ext>
                <a:ext uri="{FF2B5EF4-FFF2-40B4-BE49-F238E27FC236}">
                  <a16:creationId xmlns:a16="http://schemas.microsoft.com/office/drawing/2014/main" id="{00000000-0008-0000-0200-00000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Նոր ծրագիր (հիմնավորումներ և բացատրություններ)8՝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0</xdr:rowOff>
        </xdr:from>
        <xdr:to>
          <xdr:col>2</xdr:col>
          <xdr:colOff>3108960</xdr:colOff>
          <xdr:row>33</xdr:row>
          <xdr:rowOff>15240</xdr:rowOff>
        </xdr:to>
        <xdr:sp macro="" textlink="">
          <xdr:nvSpPr>
            <xdr:cNvPr id="35853" name="Check Box 13" hidden="1">
              <a:extLst>
                <a:ext uri="{63B3BB69-23CF-44E3-9099-C40C66FF867C}">
                  <a14:compatExt spid="_x0000_s35853"/>
                </a:ext>
                <a:ext uri="{FF2B5EF4-FFF2-40B4-BE49-F238E27FC236}">
                  <a16:creationId xmlns:a16="http://schemas.microsoft.com/office/drawing/2014/main" id="{00000000-0008-0000-0200-00000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Գենդերային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34</xdr:row>
          <xdr:rowOff>0</xdr:rowOff>
        </xdr:from>
        <xdr:to>
          <xdr:col>3</xdr:col>
          <xdr:colOff>1021080</xdr:colOff>
          <xdr:row>34</xdr:row>
          <xdr:rowOff>167640</xdr:rowOff>
        </xdr:to>
        <xdr:sp macro="" textlink="">
          <xdr:nvSpPr>
            <xdr:cNvPr id="35854" name="Check Box 14" hidden="1">
              <a:extLst>
                <a:ext uri="{63B3BB69-23CF-44E3-9099-C40C66FF867C}">
                  <a14:compatExt spid="_x0000_s35854"/>
                </a:ext>
                <a:ext uri="{FF2B5EF4-FFF2-40B4-BE49-F238E27FC236}">
                  <a16:creationId xmlns:a16="http://schemas.microsoft.com/office/drawing/2014/main" id="{00000000-0008-0000-0200-00000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Այլ միջոլորտային (խաչվող) բնույթի քաղաքականություն (նկարագրել)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182880</xdr:rowOff>
        </xdr:from>
        <xdr:to>
          <xdr:col>4</xdr:col>
          <xdr:colOff>220980</xdr:colOff>
          <xdr:row>33</xdr:row>
          <xdr:rowOff>182880</xdr:rowOff>
        </xdr:to>
        <xdr:sp macro="" textlink="">
          <xdr:nvSpPr>
            <xdr:cNvPr id="35855" name="Check Box 15" hidden="1">
              <a:extLst>
                <a:ext uri="{63B3BB69-23CF-44E3-9099-C40C66FF867C}">
                  <a14:compatExt spid="_x0000_s35855"/>
                </a:ext>
                <a:ext uri="{FF2B5EF4-FFF2-40B4-BE49-F238E27FC236}">
                  <a16:creationId xmlns:a16="http://schemas.microsoft.com/office/drawing/2014/main" id="{00000000-0008-0000-0200-00000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Կլիմայի փոփոխության մեղմման և հարմարվողականության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30480</xdr:rowOff>
        </xdr:from>
        <xdr:to>
          <xdr:col>13</xdr:col>
          <xdr:colOff>266700</xdr:colOff>
          <xdr:row>37</xdr:row>
          <xdr:rowOff>0</xdr:rowOff>
        </xdr:to>
        <xdr:sp macro="" textlink="">
          <xdr:nvSpPr>
            <xdr:cNvPr id="35856" name="Check Box 16" hidden="1">
              <a:extLst>
                <a:ext uri="{63B3BB69-23CF-44E3-9099-C40C66FF867C}">
                  <a14:compatExt spid="_x0000_s35856"/>
                </a:ext>
                <a:ext uri="{FF2B5EF4-FFF2-40B4-BE49-F238E27FC236}">
                  <a16:creationId xmlns:a16="http://schemas.microsoft.com/office/drawing/2014/main" id="{00000000-0008-0000-0200-00001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«Տնտեսական մրցակցության պաշտպանության մասին» օրենքի 58-րդ հոդվածով նախատեսված եզրակացության առկայություն (կցել) կամ նման եզրակացության անհրաժեշտության բացակայության վերաբերյալ հիմնավորումների տրամադրում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37</xdr:row>
          <xdr:rowOff>30480</xdr:rowOff>
        </xdr:from>
        <xdr:to>
          <xdr:col>14</xdr:col>
          <xdr:colOff>30480</xdr:colOff>
          <xdr:row>38</xdr:row>
          <xdr:rowOff>0</xdr:rowOff>
        </xdr:to>
        <xdr:sp macro="" textlink="">
          <xdr:nvSpPr>
            <xdr:cNvPr id="35857" name="Check Box 17" hidden="1">
              <a:extLst>
                <a:ext uri="{63B3BB69-23CF-44E3-9099-C40C66FF867C}">
                  <a14:compatExt spid="_x0000_s35857"/>
                </a:ext>
                <a:ext uri="{FF2B5EF4-FFF2-40B4-BE49-F238E27FC236}">
                  <a16:creationId xmlns:a16="http://schemas.microsoft.com/office/drawing/2014/main" id="{00000000-0008-0000-0200-00001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«Շրջակա միջավայրի վրա ազդեցության գնահատման և փորձաքննության մասին» օրենքով նախատեսված փորձաքննության առկայություն (կցել)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38</xdr:row>
          <xdr:rowOff>15240</xdr:rowOff>
        </xdr:from>
        <xdr:to>
          <xdr:col>11</xdr:col>
          <xdr:colOff>571500</xdr:colOff>
          <xdr:row>39</xdr:row>
          <xdr:rowOff>0</xdr:rowOff>
        </xdr:to>
        <xdr:sp macro="" textlink="">
          <xdr:nvSpPr>
            <xdr:cNvPr id="35858" name="Check Box 18" hidden="1">
              <a:extLst>
                <a:ext uri="{63B3BB69-23CF-44E3-9099-C40C66FF867C}">
                  <a14:compatExt spid="_x0000_s35858"/>
                </a:ext>
                <a:ext uri="{FF2B5EF4-FFF2-40B4-BE49-F238E27FC236}">
                  <a16:creationId xmlns:a16="http://schemas.microsoft.com/office/drawing/2014/main" id="{00000000-0008-0000-0200-00001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ՀՀ կառավարության 14.01.2021թ. N46-Լ որոշմամբ նախատեսված համապատասխան ԿԱԳ-ի առկայություն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2933700</xdr:colOff>
          <xdr:row>12</xdr:row>
          <xdr:rowOff>22860</xdr:rowOff>
        </xdr:to>
        <xdr:sp macro="" textlink="">
          <xdr:nvSpPr>
            <xdr:cNvPr id="35859" name="Check Box 19" hidden="1">
              <a:extLst>
                <a:ext uri="{63B3BB69-23CF-44E3-9099-C40C66FF867C}">
                  <a14:compatExt spid="_x0000_s35859"/>
                </a:ext>
                <a:ext uri="{FF2B5EF4-FFF2-40B4-BE49-F238E27FC236}">
                  <a16:creationId xmlns:a16="http://schemas.microsoft.com/office/drawing/2014/main" id="{00000000-0008-0000-0200-00001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Նոր ծրագիր (հիմնավորումներ և բացատրություններ)՝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0</xdr:rowOff>
        </xdr:from>
        <xdr:to>
          <xdr:col>2</xdr:col>
          <xdr:colOff>3108960</xdr:colOff>
          <xdr:row>33</xdr:row>
          <xdr:rowOff>15240</xdr:rowOff>
        </xdr:to>
        <xdr:sp macro="" textlink="">
          <xdr:nvSpPr>
            <xdr:cNvPr id="35860" name="Check Box 20" hidden="1">
              <a:extLst>
                <a:ext uri="{63B3BB69-23CF-44E3-9099-C40C66FF867C}">
                  <a14:compatExt spid="_x0000_s35860"/>
                </a:ext>
                <a:ext uri="{FF2B5EF4-FFF2-40B4-BE49-F238E27FC236}">
                  <a16:creationId xmlns:a16="http://schemas.microsoft.com/office/drawing/2014/main" id="{00000000-0008-0000-0200-00001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Գենդերային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34</xdr:row>
          <xdr:rowOff>0</xdr:rowOff>
        </xdr:from>
        <xdr:to>
          <xdr:col>3</xdr:col>
          <xdr:colOff>1021080</xdr:colOff>
          <xdr:row>34</xdr:row>
          <xdr:rowOff>167640</xdr:rowOff>
        </xdr:to>
        <xdr:sp macro="" textlink="">
          <xdr:nvSpPr>
            <xdr:cNvPr id="35861" name="Check Box 21" hidden="1">
              <a:extLst>
                <a:ext uri="{63B3BB69-23CF-44E3-9099-C40C66FF867C}">
                  <a14:compatExt spid="_x0000_s35861"/>
                </a:ext>
                <a:ext uri="{FF2B5EF4-FFF2-40B4-BE49-F238E27FC236}">
                  <a16:creationId xmlns:a16="http://schemas.microsoft.com/office/drawing/2014/main" id="{00000000-0008-0000-0200-00001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Այլ միջոլորտային (խաչվող) բնույթի քաղաքականություն (նկարագրել)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182880</xdr:rowOff>
        </xdr:from>
        <xdr:to>
          <xdr:col>4</xdr:col>
          <xdr:colOff>220980</xdr:colOff>
          <xdr:row>33</xdr:row>
          <xdr:rowOff>182880</xdr:rowOff>
        </xdr:to>
        <xdr:sp macro="" textlink="">
          <xdr:nvSpPr>
            <xdr:cNvPr id="35862" name="Check Box 22" hidden="1">
              <a:extLst>
                <a:ext uri="{63B3BB69-23CF-44E3-9099-C40C66FF867C}">
                  <a14:compatExt spid="_x0000_s35862"/>
                </a:ext>
                <a:ext uri="{FF2B5EF4-FFF2-40B4-BE49-F238E27FC236}">
                  <a16:creationId xmlns:a16="http://schemas.microsoft.com/office/drawing/2014/main" id="{00000000-0008-0000-0200-00001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Կլիմայի փոփոխության մեղմման և հարմարվողականության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38</xdr:row>
          <xdr:rowOff>15240</xdr:rowOff>
        </xdr:from>
        <xdr:to>
          <xdr:col>11</xdr:col>
          <xdr:colOff>571500</xdr:colOff>
          <xdr:row>39</xdr:row>
          <xdr:rowOff>0</xdr:rowOff>
        </xdr:to>
        <xdr:sp macro="" textlink="">
          <xdr:nvSpPr>
            <xdr:cNvPr id="35863" name="Check Box 23" hidden="1">
              <a:extLst>
                <a:ext uri="{63B3BB69-23CF-44E3-9099-C40C66FF867C}">
                  <a14:compatExt spid="_x0000_s35863"/>
                </a:ext>
                <a:ext uri="{FF2B5EF4-FFF2-40B4-BE49-F238E27FC236}">
                  <a16:creationId xmlns:a16="http://schemas.microsoft.com/office/drawing/2014/main" id="{00000000-0008-0000-0200-00001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ՀՀ կառավարության 14.01.2021թ. N46-Լ որոշմամբ նախատեսված համապատասխան ԿԱԳ-ի առկայություն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2933700</xdr:colOff>
          <xdr:row>12</xdr:row>
          <xdr:rowOff>22860</xdr:rowOff>
        </xdr:to>
        <xdr:sp macro="" textlink="">
          <xdr:nvSpPr>
            <xdr:cNvPr id="35864" name="Check Box 24" hidden="1">
              <a:extLst>
                <a:ext uri="{63B3BB69-23CF-44E3-9099-C40C66FF867C}">
                  <a14:compatExt spid="_x0000_s35864"/>
                </a:ext>
                <a:ext uri="{FF2B5EF4-FFF2-40B4-BE49-F238E27FC236}">
                  <a16:creationId xmlns:a16="http://schemas.microsoft.com/office/drawing/2014/main" id="{00000000-0008-0000-0200-00001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Նոր ծրագիր (հիմնավորումներ և բացատրություններ)8՝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2"/>
  <sheetViews>
    <sheetView workbookViewId="0">
      <selection activeCell="A4" sqref="A4:I22"/>
    </sheetView>
  </sheetViews>
  <sheetFormatPr defaultColWidth="8.77734375" defaultRowHeight="15.6"/>
  <cols>
    <col min="1" max="2" width="8.77734375" style="98"/>
    <col min="3" max="3" width="14.77734375" style="98" customWidth="1"/>
    <col min="4" max="16384" width="8.77734375" style="98"/>
  </cols>
  <sheetData>
    <row r="2" spans="1:12">
      <c r="A2" s="4" t="s">
        <v>187</v>
      </c>
    </row>
    <row r="3" spans="1:12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2">
      <c r="B4" s="279" t="s">
        <v>54</v>
      </c>
      <c r="C4" s="280"/>
      <c r="D4" s="281"/>
      <c r="E4" s="282"/>
      <c r="F4" s="282"/>
      <c r="G4" s="282"/>
      <c r="H4" s="282"/>
      <c r="I4" s="283"/>
    </row>
    <row r="7" spans="1:12" ht="16.2">
      <c r="A7" s="11" t="s">
        <v>55</v>
      </c>
    </row>
    <row r="8" spans="1:12">
      <c r="A8" s="11"/>
    </row>
    <row r="9" spans="1:12" ht="37.5" customHeight="1">
      <c r="B9" s="281"/>
      <c r="C9" s="282"/>
      <c r="D9" s="282"/>
      <c r="E9" s="282"/>
      <c r="F9" s="282"/>
      <c r="G9" s="282"/>
      <c r="H9" s="282"/>
      <c r="I9" s="283"/>
    </row>
    <row r="10" spans="1:12" ht="21" customHeight="1"/>
    <row r="11" spans="1:12" ht="16.2">
      <c r="A11" s="11" t="s">
        <v>56</v>
      </c>
    </row>
    <row r="12" spans="1:12" ht="37.5" customHeight="1">
      <c r="B12" s="281"/>
      <c r="C12" s="282"/>
      <c r="D12" s="282"/>
      <c r="E12" s="282"/>
      <c r="F12" s="282"/>
      <c r="G12" s="282"/>
      <c r="H12" s="282"/>
      <c r="I12" s="283"/>
    </row>
    <row r="14" spans="1:12" ht="16.2">
      <c r="A14" s="11" t="s">
        <v>57</v>
      </c>
    </row>
    <row r="15" spans="1:12" ht="36.75" customHeight="1">
      <c r="B15" s="281"/>
      <c r="C15" s="282"/>
      <c r="D15" s="282"/>
      <c r="E15" s="282"/>
      <c r="F15" s="282"/>
      <c r="G15" s="282"/>
      <c r="H15" s="282"/>
      <c r="I15" s="283"/>
    </row>
    <row r="17" spans="1:9" ht="16.2">
      <c r="A17" s="11" t="s">
        <v>99</v>
      </c>
    </row>
    <row r="18" spans="1:9" ht="30.75" customHeight="1">
      <c r="B18" s="281"/>
      <c r="C18" s="282"/>
      <c r="D18" s="282"/>
      <c r="E18" s="282"/>
      <c r="F18" s="282"/>
      <c r="G18" s="282"/>
      <c r="H18" s="282"/>
      <c r="I18" s="283"/>
    </row>
    <row r="22" spans="1:9">
      <c r="B22" s="224" t="s">
        <v>188</v>
      </c>
    </row>
  </sheetData>
  <mergeCells count="6">
    <mergeCell ref="B4:C4"/>
    <mergeCell ref="B12:I12"/>
    <mergeCell ref="B15:I15"/>
    <mergeCell ref="B18:I18"/>
    <mergeCell ref="D4:I4"/>
    <mergeCell ref="B9:I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AY23"/>
  <sheetViews>
    <sheetView topLeftCell="A10" zoomScale="120" zoomScaleNormal="120" workbookViewId="0">
      <selection activeCell="B23" sqref="B23"/>
    </sheetView>
  </sheetViews>
  <sheetFormatPr defaultRowHeight="14.4"/>
  <cols>
    <col min="1" max="1" width="3.77734375" customWidth="1"/>
    <col min="2" max="2" width="10.77734375" customWidth="1"/>
    <col min="3" max="3" width="12.77734375" customWidth="1"/>
    <col min="4" max="4" width="17.77734375" customWidth="1"/>
    <col min="5" max="5" width="21" customWidth="1"/>
    <col min="6" max="6" width="20.44140625" customWidth="1"/>
    <col min="7" max="7" width="11.21875" customWidth="1"/>
    <col min="8" max="8" width="8.77734375" customWidth="1"/>
    <col min="9" max="9" width="10.21875" customWidth="1"/>
    <col min="10" max="24" width="9.21875" customWidth="1"/>
    <col min="25" max="25" width="7.21875" customWidth="1"/>
    <col min="26" max="27" width="10.77734375" customWidth="1"/>
    <col min="28" max="28" width="9.44140625" customWidth="1"/>
    <col min="29" max="29" width="8.77734375" customWidth="1"/>
    <col min="30" max="30" width="10.77734375" customWidth="1"/>
    <col min="31" max="33" width="10" customWidth="1"/>
  </cols>
  <sheetData>
    <row r="1" spans="1:51" s="68" customFormat="1" ht="22.5" customHeight="1">
      <c r="A1" s="83" t="s">
        <v>74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51" ht="18">
      <c r="A2" s="83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51" s="71" customFormat="1" ht="30.75" customHeight="1">
      <c r="A3" s="87" t="s">
        <v>327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spans="1:51">
      <c r="A4" s="85"/>
      <c r="B4" s="89"/>
      <c r="C4" s="89"/>
      <c r="D4" s="8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AE4" s="68"/>
      <c r="AF4" s="68"/>
      <c r="AG4" s="68"/>
    </row>
    <row r="5" spans="1:51" ht="15" thickBot="1">
      <c r="A5" s="85"/>
      <c r="B5" s="85"/>
      <c r="C5" s="85"/>
      <c r="D5" s="89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AE5" s="68"/>
      <c r="AF5" s="68"/>
      <c r="AG5" s="68"/>
      <c r="AW5" s="89" t="s">
        <v>61</v>
      </c>
      <c r="AX5" s="77"/>
    </row>
    <row r="6" spans="1:51" ht="40.5" customHeight="1">
      <c r="A6" s="85"/>
      <c r="B6" s="346" t="s">
        <v>5</v>
      </c>
      <c r="C6" s="345"/>
      <c r="D6" s="345" t="s">
        <v>49</v>
      </c>
      <c r="E6" s="345" t="s">
        <v>40</v>
      </c>
      <c r="F6" s="345" t="s">
        <v>328</v>
      </c>
      <c r="G6" s="345" t="s">
        <v>64</v>
      </c>
      <c r="H6" s="345"/>
      <c r="I6" s="345"/>
      <c r="J6" s="345" t="s">
        <v>119</v>
      </c>
      <c r="K6" s="345"/>
      <c r="L6" s="345"/>
      <c r="M6" s="345" t="s">
        <v>120</v>
      </c>
      <c r="N6" s="345"/>
      <c r="O6" s="345"/>
      <c r="P6" s="343" t="s">
        <v>121</v>
      </c>
      <c r="Q6" s="343"/>
      <c r="R6" s="343"/>
      <c r="S6" s="343" t="s">
        <v>19</v>
      </c>
      <c r="T6" s="343"/>
      <c r="U6" s="343"/>
      <c r="V6" s="343" t="s">
        <v>14</v>
      </c>
      <c r="W6" s="343"/>
      <c r="X6" s="343"/>
      <c r="Y6" s="343"/>
      <c r="Z6" s="343"/>
      <c r="AA6" s="343"/>
      <c r="AB6" s="343"/>
      <c r="AC6" s="343"/>
      <c r="AD6" s="344"/>
      <c r="AE6" s="349" t="s">
        <v>122</v>
      </c>
      <c r="AF6" s="331"/>
      <c r="AG6" s="331"/>
      <c r="AH6" s="331" t="s">
        <v>123</v>
      </c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2"/>
      <c r="AW6" s="333" t="s">
        <v>25</v>
      </c>
      <c r="AX6" s="335" t="s">
        <v>26</v>
      </c>
      <c r="AY6" s="337" t="s">
        <v>124</v>
      </c>
    </row>
    <row r="7" spans="1:51" ht="25.5" customHeight="1">
      <c r="A7" s="85"/>
      <c r="B7" s="347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286"/>
      <c r="Q7" s="286"/>
      <c r="R7" s="286"/>
      <c r="S7" s="286"/>
      <c r="T7" s="286"/>
      <c r="U7" s="286"/>
      <c r="V7" s="286" t="s">
        <v>59</v>
      </c>
      <c r="W7" s="286"/>
      <c r="X7" s="286"/>
      <c r="Y7" s="286" t="s">
        <v>79</v>
      </c>
      <c r="Z7" s="286"/>
      <c r="AA7" s="286"/>
      <c r="AB7" s="286" t="s">
        <v>110</v>
      </c>
      <c r="AC7" s="286"/>
      <c r="AD7" s="348"/>
      <c r="AE7" s="350"/>
      <c r="AF7" s="339"/>
      <c r="AG7" s="339"/>
      <c r="AH7" s="339" t="s">
        <v>27</v>
      </c>
      <c r="AI7" s="339"/>
      <c r="AJ7" s="339"/>
      <c r="AK7" s="339" t="s">
        <v>28</v>
      </c>
      <c r="AL7" s="339"/>
      <c r="AM7" s="339"/>
      <c r="AN7" s="339" t="s">
        <v>29</v>
      </c>
      <c r="AO7" s="339"/>
      <c r="AP7" s="339"/>
      <c r="AQ7" s="339" t="s">
        <v>30</v>
      </c>
      <c r="AR7" s="339"/>
      <c r="AS7" s="339"/>
      <c r="AT7" s="339" t="s">
        <v>31</v>
      </c>
      <c r="AU7" s="339"/>
      <c r="AV7" s="340"/>
      <c r="AW7" s="334"/>
      <c r="AX7" s="336"/>
      <c r="AY7" s="338"/>
    </row>
    <row r="8" spans="1:51" ht="126" customHeight="1">
      <c r="A8" s="85"/>
      <c r="B8" s="90" t="s">
        <v>1</v>
      </c>
      <c r="C8" s="91" t="s">
        <v>22</v>
      </c>
      <c r="D8" s="314"/>
      <c r="E8" s="314"/>
      <c r="F8" s="314"/>
      <c r="G8" s="92" t="s">
        <v>9</v>
      </c>
      <c r="H8" s="92" t="s">
        <v>17</v>
      </c>
      <c r="I8" s="92" t="s">
        <v>18</v>
      </c>
      <c r="J8" s="92" t="s">
        <v>9</v>
      </c>
      <c r="K8" s="92" t="s">
        <v>17</v>
      </c>
      <c r="L8" s="92" t="s">
        <v>18</v>
      </c>
      <c r="M8" s="92" t="s">
        <v>9</v>
      </c>
      <c r="N8" s="92" t="s">
        <v>17</v>
      </c>
      <c r="O8" s="92" t="s">
        <v>18</v>
      </c>
      <c r="P8" s="34" t="s">
        <v>9</v>
      </c>
      <c r="Q8" s="34" t="s">
        <v>17</v>
      </c>
      <c r="R8" s="34" t="s">
        <v>18</v>
      </c>
      <c r="S8" s="34" t="s">
        <v>9</v>
      </c>
      <c r="T8" s="34" t="s">
        <v>17</v>
      </c>
      <c r="U8" s="34" t="s">
        <v>18</v>
      </c>
      <c r="V8" s="34" t="s">
        <v>9</v>
      </c>
      <c r="W8" s="34" t="s">
        <v>17</v>
      </c>
      <c r="X8" s="34" t="s">
        <v>18</v>
      </c>
      <c r="Y8" s="34" t="s">
        <v>9</v>
      </c>
      <c r="Z8" s="34" t="s">
        <v>17</v>
      </c>
      <c r="AA8" s="34" t="s">
        <v>18</v>
      </c>
      <c r="AB8" s="34" t="s">
        <v>9</v>
      </c>
      <c r="AC8" s="34" t="s">
        <v>17</v>
      </c>
      <c r="AD8" s="66" t="s">
        <v>18</v>
      </c>
      <c r="AE8" s="45" t="s">
        <v>9</v>
      </c>
      <c r="AF8" s="44" t="s">
        <v>17</v>
      </c>
      <c r="AG8" s="44" t="s">
        <v>18</v>
      </c>
      <c r="AH8" s="44" t="s">
        <v>9</v>
      </c>
      <c r="AI8" s="44" t="s">
        <v>17</v>
      </c>
      <c r="AJ8" s="44" t="s">
        <v>18</v>
      </c>
      <c r="AK8" s="44" t="s">
        <v>9</v>
      </c>
      <c r="AL8" s="44" t="s">
        <v>17</v>
      </c>
      <c r="AM8" s="44" t="s">
        <v>18</v>
      </c>
      <c r="AN8" s="44" t="s">
        <v>9</v>
      </c>
      <c r="AO8" s="44" t="s">
        <v>17</v>
      </c>
      <c r="AP8" s="44" t="s">
        <v>18</v>
      </c>
      <c r="AQ8" s="44" t="s">
        <v>9</v>
      </c>
      <c r="AR8" s="44" t="s">
        <v>17</v>
      </c>
      <c r="AS8" s="44" t="s">
        <v>18</v>
      </c>
      <c r="AT8" s="44" t="s">
        <v>9</v>
      </c>
      <c r="AU8" s="44" t="s">
        <v>17</v>
      </c>
      <c r="AV8" s="46" t="s">
        <v>18</v>
      </c>
      <c r="AW8" s="334"/>
      <c r="AX8" s="336"/>
      <c r="AY8" s="338"/>
    </row>
    <row r="9" spans="1:51">
      <c r="B9" s="55"/>
      <c r="C9" s="18"/>
      <c r="D9" s="18"/>
      <c r="E9" s="36"/>
      <c r="F9" s="18"/>
      <c r="G9" s="65">
        <f>H9+I9</f>
        <v>0</v>
      </c>
      <c r="H9" s="63"/>
      <c r="I9" s="63"/>
      <c r="J9" s="65">
        <f>K9+L9</f>
        <v>0</v>
      </c>
      <c r="K9" s="63"/>
      <c r="L9" s="63"/>
      <c r="M9" s="65">
        <f>N9+O9</f>
        <v>0</v>
      </c>
      <c r="N9" s="63"/>
      <c r="O9" s="63"/>
      <c r="P9" s="65">
        <f>Q9+R9</f>
        <v>0</v>
      </c>
      <c r="Q9" s="63"/>
      <c r="R9" s="63"/>
      <c r="S9" s="65">
        <f>T9+U9</f>
        <v>0</v>
      </c>
      <c r="T9" s="63"/>
      <c r="U9" s="63"/>
      <c r="V9" s="65">
        <f>W9+X9</f>
        <v>0</v>
      </c>
      <c r="W9" s="63"/>
      <c r="X9" s="63"/>
      <c r="Y9" s="65">
        <f>Z9+AA9</f>
        <v>0</v>
      </c>
      <c r="Z9" s="63"/>
      <c r="AA9" s="63"/>
      <c r="AB9" s="65">
        <f>AC9+AD9</f>
        <v>0</v>
      </c>
      <c r="AC9" s="63"/>
      <c r="AD9" s="48"/>
      <c r="AE9" s="47">
        <f>AF9+AG9</f>
        <v>0</v>
      </c>
      <c r="AF9" s="63"/>
      <c r="AG9" s="63"/>
      <c r="AH9" s="65">
        <f>AI9+AJ9</f>
        <v>0</v>
      </c>
      <c r="AI9" s="63"/>
      <c r="AJ9" s="63"/>
      <c r="AK9" s="65">
        <f>AL9+AM9</f>
        <v>0</v>
      </c>
      <c r="AL9" s="63"/>
      <c r="AM9" s="63"/>
      <c r="AN9" s="65">
        <f>AO9+AP9</f>
        <v>0</v>
      </c>
      <c r="AO9" s="63"/>
      <c r="AP9" s="63"/>
      <c r="AQ9" s="65">
        <f>AR9+AS9</f>
        <v>0</v>
      </c>
      <c r="AR9" s="63"/>
      <c r="AS9" s="63"/>
      <c r="AT9" s="65">
        <f>AU9+AV9</f>
        <v>0</v>
      </c>
      <c r="AU9" s="63"/>
      <c r="AV9" s="48"/>
      <c r="AW9" s="53"/>
      <c r="AX9" s="63"/>
      <c r="AY9" s="48"/>
    </row>
    <row r="10" spans="1:51">
      <c r="B10" s="55"/>
      <c r="C10" s="18"/>
      <c r="D10" s="18"/>
      <c r="E10" s="36"/>
      <c r="F10" s="18"/>
      <c r="G10" s="65">
        <f t="shared" ref="G10:G17" si="0">H10+I10</f>
        <v>0</v>
      </c>
      <c r="H10" s="63"/>
      <c r="I10" s="63"/>
      <c r="J10" s="65">
        <f t="shared" ref="J10:J17" si="1">K10+L10</f>
        <v>0</v>
      </c>
      <c r="K10" s="63"/>
      <c r="L10" s="63"/>
      <c r="M10" s="65">
        <f t="shared" ref="M10:M17" si="2">N10+O10</f>
        <v>0</v>
      </c>
      <c r="N10" s="63"/>
      <c r="O10" s="63"/>
      <c r="P10" s="65">
        <f t="shared" ref="P10:P17" si="3">Q10+R10</f>
        <v>0</v>
      </c>
      <c r="Q10" s="63"/>
      <c r="R10" s="63"/>
      <c r="S10" s="65">
        <f t="shared" ref="S10:S17" si="4">T10+U10</f>
        <v>0</v>
      </c>
      <c r="T10" s="63"/>
      <c r="U10" s="63"/>
      <c r="V10" s="65">
        <f t="shared" ref="V10:V17" si="5">W10+X10</f>
        <v>0</v>
      </c>
      <c r="W10" s="63"/>
      <c r="X10" s="63"/>
      <c r="Y10" s="65">
        <f t="shared" ref="Y10:Y17" si="6">Z10+AA10</f>
        <v>0</v>
      </c>
      <c r="Z10" s="63"/>
      <c r="AA10" s="63"/>
      <c r="AB10" s="65">
        <f t="shared" ref="AB10:AB17" si="7">AC10+AD10</f>
        <v>0</v>
      </c>
      <c r="AC10" s="63"/>
      <c r="AD10" s="48"/>
      <c r="AE10" s="47">
        <f t="shared" ref="AE10:AE17" si="8">AF10+AG10</f>
        <v>0</v>
      </c>
      <c r="AF10" s="63"/>
      <c r="AG10" s="63"/>
      <c r="AH10" s="65">
        <f t="shared" ref="AH10:AH17" si="9">AI10+AJ10</f>
        <v>0</v>
      </c>
      <c r="AI10" s="63"/>
      <c r="AJ10" s="63"/>
      <c r="AK10" s="65">
        <f t="shared" ref="AK10:AK17" si="10">AL10+AM10</f>
        <v>0</v>
      </c>
      <c r="AL10" s="63"/>
      <c r="AM10" s="63"/>
      <c r="AN10" s="65">
        <f t="shared" ref="AN10:AN17" si="11">AO10+AP10</f>
        <v>0</v>
      </c>
      <c r="AO10" s="63"/>
      <c r="AP10" s="63"/>
      <c r="AQ10" s="65">
        <f t="shared" ref="AQ10:AQ17" si="12">AR10+AS10</f>
        <v>0</v>
      </c>
      <c r="AR10" s="63"/>
      <c r="AS10" s="63"/>
      <c r="AT10" s="65">
        <f t="shared" ref="AT10:AT17" si="13">AU10+AV10</f>
        <v>0</v>
      </c>
      <c r="AU10" s="63"/>
      <c r="AV10" s="48"/>
      <c r="AW10" s="53"/>
      <c r="AX10" s="63"/>
      <c r="AY10" s="48"/>
    </row>
    <row r="11" spans="1:51">
      <c r="B11" s="55"/>
      <c r="C11" s="18"/>
      <c r="D11" s="18"/>
      <c r="E11" s="19"/>
      <c r="F11" s="18"/>
      <c r="G11" s="65">
        <f t="shared" si="0"/>
        <v>0</v>
      </c>
      <c r="H11" s="63"/>
      <c r="I11" s="63"/>
      <c r="J11" s="65">
        <f t="shared" si="1"/>
        <v>0</v>
      </c>
      <c r="K11" s="63"/>
      <c r="L11" s="63"/>
      <c r="M11" s="65">
        <f t="shared" si="2"/>
        <v>0</v>
      </c>
      <c r="N11" s="63"/>
      <c r="O11" s="63"/>
      <c r="P11" s="65">
        <f t="shared" si="3"/>
        <v>0</v>
      </c>
      <c r="Q11" s="63"/>
      <c r="R11" s="63"/>
      <c r="S11" s="65">
        <f t="shared" si="4"/>
        <v>0</v>
      </c>
      <c r="T11" s="63"/>
      <c r="U11" s="63"/>
      <c r="V11" s="65">
        <f t="shared" si="5"/>
        <v>0</v>
      </c>
      <c r="W11" s="63"/>
      <c r="X11" s="63"/>
      <c r="Y11" s="65">
        <f t="shared" si="6"/>
        <v>0</v>
      </c>
      <c r="Z11" s="63"/>
      <c r="AA11" s="63"/>
      <c r="AB11" s="65">
        <f t="shared" si="7"/>
        <v>0</v>
      </c>
      <c r="AC11" s="63"/>
      <c r="AD11" s="48"/>
      <c r="AE11" s="47">
        <f t="shared" si="8"/>
        <v>0</v>
      </c>
      <c r="AF11" s="63"/>
      <c r="AG11" s="63"/>
      <c r="AH11" s="65">
        <f t="shared" si="9"/>
        <v>0</v>
      </c>
      <c r="AI11" s="63"/>
      <c r="AJ11" s="63"/>
      <c r="AK11" s="65">
        <f t="shared" si="10"/>
        <v>0</v>
      </c>
      <c r="AL11" s="63"/>
      <c r="AM11" s="63"/>
      <c r="AN11" s="65">
        <f t="shared" si="11"/>
        <v>0</v>
      </c>
      <c r="AO11" s="63"/>
      <c r="AP11" s="63"/>
      <c r="AQ11" s="65">
        <f t="shared" si="12"/>
        <v>0</v>
      </c>
      <c r="AR11" s="63"/>
      <c r="AS11" s="63"/>
      <c r="AT11" s="65">
        <f t="shared" si="13"/>
        <v>0</v>
      </c>
      <c r="AU11" s="63"/>
      <c r="AV11" s="48"/>
      <c r="AW11" s="53"/>
      <c r="AX11" s="63"/>
      <c r="AY11" s="48"/>
    </row>
    <row r="12" spans="1:51">
      <c r="B12" s="55"/>
      <c r="C12" s="18"/>
      <c r="D12" s="18"/>
      <c r="E12" s="19"/>
      <c r="F12" s="18"/>
      <c r="G12" s="65">
        <f t="shared" si="0"/>
        <v>0</v>
      </c>
      <c r="H12" s="63"/>
      <c r="I12" s="63"/>
      <c r="J12" s="65">
        <f t="shared" si="1"/>
        <v>0</v>
      </c>
      <c r="K12" s="63"/>
      <c r="L12" s="63"/>
      <c r="M12" s="65">
        <f t="shared" si="2"/>
        <v>0</v>
      </c>
      <c r="N12" s="63"/>
      <c r="O12" s="63"/>
      <c r="P12" s="65">
        <f t="shared" si="3"/>
        <v>0</v>
      </c>
      <c r="Q12" s="63"/>
      <c r="R12" s="63"/>
      <c r="S12" s="65">
        <f t="shared" si="4"/>
        <v>0</v>
      </c>
      <c r="T12" s="63"/>
      <c r="U12" s="63"/>
      <c r="V12" s="65">
        <f t="shared" si="5"/>
        <v>0</v>
      </c>
      <c r="W12" s="63"/>
      <c r="X12" s="63"/>
      <c r="Y12" s="65">
        <f t="shared" si="6"/>
        <v>0</v>
      </c>
      <c r="Z12" s="63"/>
      <c r="AA12" s="63"/>
      <c r="AB12" s="65">
        <f t="shared" si="7"/>
        <v>0</v>
      </c>
      <c r="AC12" s="63"/>
      <c r="AD12" s="48"/>
      <c r="AE12" s="47">
        <f t="shared" si="8"/>
        <v>0</v>
      </c>
      <c r="AF12" s="63"/>
      <c r="AG12" s="63"/>
      <c r="AH12" s="65">
        <f t="shared" si="9"/>
        <v>0</v>
      </c>
      <c r="AI12" s="63"/>
      <c r="AJ12" s="63"/>
      <c r="AK12" s="65">
        <f t="shared" si="10"/>
        <v>0</v>
      </c>
      <c r="AL12" s="63"/>
      <c r="AM12" s="63"/>
      <c r="AN12" s="65">
        <f t="shared" si="11"/>
        <v>0</v>
      </c>
      <c r="AO12" s="63"/>
      <c r="AP12" s="63"/>
      <c r="AQ12" s="65">
        <f t="shared" si="12"/>
        <v>0</v>
      </c>
      <c r="AR12" s="63"/>
      <c r="AS12" s="63"/>
      <c r="AT12" s="65">
        <f t="shared" si="13"/>
        <v>0</v>
      </c>
      <c r="AU12" s="63"/>
      <c r="AV12" s="48"/>
      <c r="AW12" s="53"/>
      <c r="AX12" s="63"/>
      <c r="AY12" s="48"/>
    </row>
    <row r="13" spans="1:51">
      <c r="B13" s="55"/>
      <c r="C13" s="18"/>
      <c r="D13" s="18"/>
      <c r="E13" s="19"/>
      <c r="F13" s="18"/>
      <c r="G13" s="65">
        <f t="shared" si="0"/>
        <v>0</v>
      </c>
      <c r="H13" s="63"/>
      <c r="I13" s="63"/>
      <c r="J13" s="65">
        <f t="shared" si="1"/>
        <v>0</v>
      </c>
      <c r="K13" s="63"/>
      <c r="L13" s="63"/>
      <c r="M13" s="65">
        <f t="shared" si="2"/>
        <v>0</v>
      </c>
      <c r="N13" s="63"/>
      <c r="O13" s="63"/>
      <c r="P13" s="65">
        <f t="shared" si="3"/>
        <v>0</v>
      </c>
      <c r="Q13" s="63"/>
      <c r="R13" s="63"/>
      <c r="S13" s="65">
        <f t="shared" si="4"/>
        <v>0</v>
      </c>
      <c r="T13" s="63"/>
      <c r="U13" s="63"/>
      <c r="V13" s="65">
        <f t="shared" si="5"/>
        <v>0</v>
      </c>
      <c r="W13" s="63"/>
      <c r="X13" s="63"/>
      <c r="Y13" s="65">
        <f t="shared" si="6"/>
        <v>0</v>
      </c>
      <c r="Z13" s="63"/>
      <c r="AA13" s="63"/>
      <c r="AB13" s="65">
        <f t="shared" si="7"/>
        <v>0</v>
      </c>
      <c r="AC13" s="63"/>
      <c r="AD13" s="48"/>
      <c r="AE13" s="47">
        <f t="shared" si="8"/>
        <v>0</v>
      </c>
      <c r="AF13" s="63"/>
      <c r="AG13" s="63"/>
      <c r="AH13" s="65">
        <f t="shared" si="9"/>
        <v>0</v>
      </c>
      <c r="AI13" s="63"/>
      <c r="AJ13" s="63"/>
      <c r="AK13" s="65">
        <f t="shared" si="10"/>
        <v>0</v>
      </c>
      <c r="AL13" s="63"/>
      <c r="AM13" s="63"/>
      <c r="AN13" s="65">
        <f t="shared" si="11"/>
        <v>0</v>
      </c>
      <c r="AO13" s="63"/>
      <c r="AP13" s="63"/>
      <c r="AQ13" s="65">
        <f t="shared" si="12"/>
        <v>0</v>
      </c>
      <c r="AR13" s="63"/>
      <c r="AS13" s="63"/>
      <c r="AT13" s="65">
        <f t="shared" si="13"/>
        <v>0</v>
      </c>
      <c r="AU13" s="63"/>
      <c r="AV13" s="48"/>
      <c r="AW13" s="53"/>
      <c r="AX13" s="63"/>
      <c r="AY13" s="48"/>
    </row>
    <row r="14" spans="1:51">
      <c r="B14" s="55"/>
      <c r="C14" s="18"/>
      <c r="D14" s="18"/>
      <c r="E14" s="19"/>
      <c r="F14" s="18"/>
      <c r="G14" s="65">
        <f t="shared" si="0"/>
        <v>0</v>
      </c>
      <c r="H14" s="63"/>
      <c r="I14" s="63"/>
      <c r="J14" s="65">
        <f t="shared" si="1"/>
        <v>0</v>
      </c>
      <c r="K14" s="63"/>
      <c r="L14" s="63"/>
      <c r="M14" s="65">
        <f t="shared" si="2"/>
        <v>0</v>
      </c>
      <c r="N14" s="63"/>
      <c r="O14" s="63"/>
      <c r="P14" s="65">
        <f t="shared" si="3"/>
        <v>0</v>
      </c>
      <c r="Q14" s="63"/>
      <c r="R14" s="63"/>
      <c r="S14" s="65">
        <f t="shared" si="4"/>
        <v>0</v>
      </c>
      <c r="T14" s="63"/>
      <c r="U14" s="63"/>
      <c r="V14" s="65">
        <f t="shared" si="5"/>
        <v>0</v>
      </c>
      <c r="W14" s="63"/>
      <c r="X14" s="63"/>
      <c r="Y14" s="65">
        <f t="shared" si="6"/>
        <v>0</v>
      </c>
      <c r="Z14" s="63"/>
      <c r="AA14" s="63"/>
      <c r="AB14" s="65">
        <f t="shared" si="7"/>
        <v>0</v>
      </c>
      <c r="AC14" s="63"/>
      <c r="AD14" s="48"/>
      <c r="AE14" s="47">
        <f t="shared" si="8"/>
        <v>0</v>
      </c>
      <c r="AF14" s="63"/>
      <c r="AG14" s="63"/>
      <c r="AH14" s="65">
        <f t="shared" si="9"/>
        <v>0</v>
      </c>
      <c r="AI14" s="63"/>
      <c r="AJ14" s="63"/>
      <c r="AK14" s="65">
        <f t="shared" si="10"/>
        <v>0</v>
      </c>
      <c r="AL14" s="63"/>
      <c r="AM14" s="63"/>
      <c r="AN14" s="65">
        <f t="shared" si="11"/>
        <v>0</v>
      </c>
      <c r="AO14" s="63"/>
      <c r="AP14" s="63"/>
      <c r="AQ14" s="65">
        <f t="shared" si="12"/>
        <v>0</v>
      </c>
      <c r="AR14" s="63"/>
      <c r="AS14" s="63"/>
      <c r="AT14" s="65">
        <f t="shared" si="13"/>
        <v>0</v>
      </c>
      <c r="AU14" s="63"/>
      <c r="AV14" s="48"/>
      <c r="AW14" s="53"/>
      <c r="AX14" s="63"/>
      <c r="AY14" s="48"/>
    </row>
    <row r="15" spans="1:51">
      <c r="B15" s="55"/>
      <c r="C15" s="18"/>
      <c r="D15" s="18"/>
      <c r="E15" s="19"/>
      <c r="F15" s="18"/>
      <c r="G15" s="65">
        <f t="shared" si="0"/>
        <v>0</v>
      </c>
      <c r="H15" s="63"/>
      <c r="I15" s="63"/>
      <c r="J15" s="65">
        <f t="shared" si="1"/>
        <v>0</v>
      </c>
      <c r="K15" s="63"/>
      <c r="L15" s="63"/>
      <c r="M15" s="65">
        <f t="shared" si="2"/>
        <v>0</v>
      </c>
      <c r="N15" s="63"/>
      <c r="O15" s="63"/>
      <c r="P15" s="65">
        <f t="shared" si="3"/>
        <v>0</v>
      </c>
      <c r="Q15" s="63"/>
      <c r="R15" s="63"/>
      <c r="S15" s="65">
        <f t="shared" si="4"/>
        <v>0</v>
      </c>
      <c r="T15" s="63"/>
      <c r="U15" s="63"/>
      <c r="V15" s="65">
        <f t="shared" si="5"/>
        <v>0</v>
      </c>
      <c r="W15" s="63"/>
      <c r="X15" s="63"/>
      <c r="Y15" s="65">
        <f t="shared" si="6"/>
        <v>0</v>
      </c>
      <c r="Z15" s="63"/>
      <c r="AA15" s="63"/>
      <c r="AB15" s="65">
        <f t="shared" si="7"/>
        <v>0</v>
      </c>
      <c r="AC15" s="63"/>
      <c r="AD15" s="48"/>
      <c r="AE15" s="47">
        <f t="shared" si="8"/>
        <v>0</v>
      </c>
      <c r="AF15" s="63"/>
      <c r="AG15" s="63"/>
      <c r="AH15" s="65">
        <f t="shared" si="9"/>
        <v>0</v>
      </c>
      <c r="AI15" s="63"/>
      <c r="AJ15" s="63"/>
      <c r="AK15" s="65">
        <f t="shared" si="10"/>
        <v>0</v>
      </c>
      <c r="AL15" s="63"/>
      <c r="AM15" s="63"/>
      <c r="AN15" s="65">
        <f t="shared" si="11"/>
        <v>0</v>
      </c>
      <c r="AO15" s="63"/>
      <c r="AP15" s="63"/>
      <c r="AQ15" s="65">
        <f t="shared" si="12"/>
        <v>0</v>
      </c>
      <c r="AR15" s="63"/>
      <c r="AS15" s="63"/>
      <c r="AT15" s="65">
        <f t="shared" si="13"/>
        <v>0</v>
      </c>
      <c r="AU15" s="63"/>
      <c r="AV15" s="48"/>
      <c r="AW15" s="53"/>
      <c r="AX15" s="63"/>
      <c r="AY15" s="48"/>
    </row>
    <row r="16" spans="1:51">
      <c r="B16" s="55"/>
      <c r="C16" s="18"/>
      <c r="D16" s="18"/>
      <c r="E16" s="19"/>
      <c r="F16" s="18"/>
      <c r="G16" s="65">
        <f t="shared" si="0"/>
        <v>0</v>
      </c>
      <c r="H16" s="63"/>
      <c r="I16" s="63"/>
      <c r="J16" s="65">
        <f t="shared" si="1"/>
        <v>0</v>
      </c>
      <c r="K16" s="63"/>
      <c r="L16" s="63"/>
      <c r="M16" s="65">
        <f t="shared" si="2"/>
        <v>0</v>
      </c>
      <c r="N16" s="63"/>
      <c r="O16" s="63"/>
      <c r="P16" s="65">
        <f t="shared" si="3"/>
        <v>0</v>
      </c>
      <c r="Q16" s="63"/>
      <c r="R16" s="63"/>
      <c r="S16" s="65">
        <f t="shared" si="4"/>
        <v>0</v>
      </c>
      <c r="T16" s="63"/>
      <c r="U16" s="63"/>
      <c r="V16" s="65">
        <f t="shared" si="5"/>
        <v>0</v>
      </c>
      <c r="W16" s="63"/>
      <c r="X16" s="63"/>
      <c r="Y16" s="65">
        <f t="shared" si="6"/>
        <v>0</v>
      </c>
      <c r="Z16" s="63"/>
      <c r="AA16" s="63"/>
      <c r="AB16" s="65">
        <f t="shared" si="7"/>
        <v>0</v>
      </c>
      <c r="AC16" s="63"/>
      <c r="AD16" s="48"/>
      <c r="AE16" s="47">
        <f t="shared" si="8"/>
        <v>0</v>
      </c>
      <c r="AF16" s="63"/>
      <c r="AG16" s="63"/>
      <c r="AH16" s="65">
        <f t="shared" si="9"/>
        <v>0</v>
      </c>
      <c r="AI16" s="63"/>
      <c r="AJ16" s="63"/>
      <c r="AK16" s="65">
        <f t="shared" si="10"/>
        <v>0</v>
      </c>
      <c r="AL16" s="63"/>
      <c r="AM16" s="63"/>
      <c r="AN16" s="65">
        <f t="shared" si="11"/>
        <v>0</v>
      </c>
      <c r="AO16" s="63"/>
      <c r="AP16" s="63"/>
      <c r="AQ16" s="65">
        <f t="shared" si="12"/>
        <v>0</v>
      </c>
      <c r="AR16" s="63"/>
      <c r="AS16" s="63"/>
      <c r="AT16" s="65">
        <f t="shared" si="13"/>
        <v>0</v>
      </c>
      <c r="AU16" s="63"/>
      <c r="AV16" s="48"/>
      <c r="AW16" s="53"/>
      <c r="AX16" s="63"/>
      <c r="AY16" s="48"/>
    </row>
    <row r="17" spans="1:51">
      <c r="B17" s="56"/>
      <c r="C17" s="35"/>
      <c r="D17" s="35"/>
      <c r="E17" s="36"/>
      <c r="F17" s="35"/>
      <c r="G17" s="65">
        <f t="shared" si="0"/>
        <v>0</v>
      </c>
      <c r="H17" s="63"/>
      <c r="I17" s="63"/>
      <c r="J17" s="65">
        <f t="shared" si="1"/>
        <v>0</v>
      </c>
      <c r="K17" s="63"/>
      <c r="L17" s="63"/>
      <c r="M17" s="65">
        <f t="shared" si="2"/>
        <v>0</v>
      </c>
      <c r="N17" s="63"/>
      <c r="O17" s="63"/>
      <c r="P17" s="65">
        <f t="shared" si="3"/>
        <v>0</v>
      </c>
      <c r="Q17" s="63"/>
      <c r="R17" s="63"/>
      <c r="S17" s="65">
        <f t="shared" si="4"/>
        <v>0</v>
      </c>
      <c r="T17" s="63"/>
      <c r="U17" s="63"/>
      <c r="V17" s="65">
        <f t="shared" si="5"/>
        <v>0</v>
      </c>
      <c r="W17" s="63"/>
      <c r="X17" s="63"/>
      <c r="Y17" s="65">
        <f t="shared" si="6"/>
        <v>0</v>
      </c>
      <c r="Z17" s="63"/>
      <c r="AA17" s="63"/>
      <c r="AB17" s="65">
        <f t="shared" si="7"/>
        <v>0</v>
      </c>
      <c r="AC17" s="63"/>
      <c r="AD17" s="48"/>
      <c r="AE17" s="47">
        <f t="shared" si="8"/>
        <v>0</v>
      </c>
      <c r="AF17" s="63"/>
      <c r="AG17" s="63"/>
      <c r="AH17" s="65">
        <f t="shared" si="9"/>
        <v>0</v>
      </c>
      <c r="AI17" s="63"/>
      <c r="AJ17" s="63"/>
      <c r="AK17" s="65">
        <f t="shared" si="10"/>
        <v>0</v>
      </c>
      <c r="AL17" s="63"/>
      <c r="AM17" s="63"/>
      <c r="AN17" s="65">
        <f t="shared" si="11"/>
        <v>0</v>
      </c>
      <c r="AO17" s="63"/>
      <c r="AP17" s="63"/>
      <c r="AQ17" s="65">
        <f t="shared" si="12"/>
        <v>0</v>
      </c>
      <c r="AR17" s="63"/>
      <c r="AS17" s="63"/>
      <c r="AT17" s="65">
        <f t="shared" si="13"/>
        <v>0</v>
      </c>
      <c r="AU17" s="63"/>
      <c r="AV17" s="48"/>
      <c r="AW17" s="53"/>
      <c r="AX17" s="63"/>
      <c r="AY17" s="48"/>
    </row>
    <row r="18" spans="1:51" ht="18">
      <c r="A18" s="33"/>
      <c r="B18" s="341" t="s">
        <v>38</v>
      </c>
      <c r="C18" s="342"/>
      <c r="D18" s="342"/>
      <c r="E18" s="342"/>
      <c r="F18" s="342"/>
      <c r="G18" s="37">
        <f t="shared" ref="G18:AV18" si="14">SUM(G9:G17)</f>
        <v>0</v>
      </c>
      <c r="H18" s="37">
        <f t="shared" si="14"/>
        <v>0</v>
      </c>
      <c r="I18" s="37">
        <f t="shared" si="14"/>
        <v>0</v>
      </c>
      <c r="J18" s="37">
        <f t="shared" si="14"/>
        <v>0</v>
      </c>
      <c r="K18" s="37">
        <f t="shared" si="14"/>
        <v>0</v>
      </c>
      <c r="L18" s="37">
        <f t="shared" si="14"/>
        <v>0</v>
      </c>
      <c r="M18" s="37">
        <f t="shared" si="14"/>
        <v>0</v>
      </c>
      <c r="N18" s="37">
        <f t="shared" si="14"/>
        <v>0</v>
      </c>
      <c r="O18" s="37">
        <f t="shared" si="14"/>
        <v>0</v>
      </c>
      <c r="P18" s="37">
        <f t="shared" si="14"/>
        <v>0</v>
      </c>
      <c r="Q18" s="37">
        <f t="shared" si="14"/>
        <v>0</v>
      </c>
      <c r="R18" s="37">
        <f t="shared" si="14"/>
        <v>0</v>
      </c>
      <c r="S18" s="37">
        <f t="shared" si="14"/>
        <v>0</v>
      </c>
      <c r="T18" s="37">
        <f t="shared" si="14"/>
        <v>0</v>
      </c>
      <c r="U18" s="37">
        <f t="shared" si="14"/>
        <v>0</v>
      </c>
      <c r="V18" s="37">
        <f t="shared" si="14"/>
        <v>0</v>
      </c>
      <c r="W18" s="37">
        <f t="shared" si="14"/>
        <v>0</v>
      </c>
      <c r="X18" s="37">
        <f t="shared" si="14"/>
        <v>0</v>
      </c>
      <c r="Y18" s="37">
        <f t="shared" si="14"/>
        <v>0</v>
      </c>
      <c r="Z18" s="37">
        <f t="shared" si="14"/>
        <v>0</v>
      </c>
      <c r="AA18" s="37">
        <f t="shared" si="14"/>
        <v>0</v>
      </c>
      <c r="AB18" s="37">
        <f t="shared" si="14"/>
        <v>0</v>
      </c>
      <c r="AC18" s="37">
        <f t="shared" si="14"/>
        <v>0</v>
      </c>
      <c r="AD18" s="49">
        <f t="shared" si="14"/>
        <v>0</v>
      </c>
      <c r="AE18" s="47">
        <f t="shared" si="14"/>
        <v>0</v>
      </c>
      <c r="AF18" s="37">
        <f t="shared" si="14"/>
        <v>0</v>
      </c>
      <c r="AG18" s="37">
        <f t="shared" si="14"/>
        <v>0</v>
      </c>
      <c r="AH18" s="37">
        <f t="shared" si="14"/>
        <v>0</v>
      </c>
      <c r="AI18" s="37">
        <f t="shared" si="14"/>
        <v>0</v>
      </c>
      <c r="AJ18" s="37">
        <f t="shared" si="14"/>
        <v>0</v>
      </c>
      <c r="AK18" s="37">
        <f t="shared" si="14"/>
        <v>0</v>
      </c>
      <c r="AL18" s="37">
        <f t="shared" si="14"/>
        <v>0</v>
      </c>
      <c r="AM18" s="37">
        <f t="shared" si="14"/>
        <v>0</v>
      </c>
      <c r="AN18" s="37">
        <f t="shared" si="14"/>
        <v>0</v>
      </c>
      <c r="AO18" s="37">
        <f t="shared" si="14"/>
        <v>0</v>
      </c>
      <c r="AP18" s="37">
        <f t="shared" si="14"/>
        <v>0</v>
      </c>
      <c r="AQ18" s="37">
        <f t="shared" si="14"/>
        <v>0</v>
      </c>
      <c r="AR18" s="37">
        <f t="shared" si="14"/>
        <v>0</v>
      </c>
      <c r="AS18" s="37">
        <f t="shared" si="14"/>
        <v>0</v>
      </c>
      <c r="AT18" s="37">
        <f t="shared" si="14"/>
        <v>0</v>
      </c>
      <c r="AU18" s="37">
        <f t="shared" si="14"/>
        <v>0</v>
      </c>
      <c r="AV18" s="49">
        <f t="shared" si="14"/>
        <v>0</v>
      </c>
      <c r="AW18" s="47" t="s">
        <v>41</v>
      </c>
      <c r="AX18" s="37" t="s">
        <v>41</v>
      </c>
      <c r="AY18" s="49" t="s">
        <v>41</v>
      </c>
    </row>
    <row r="19" spans="1:51">
      <c r="B19" s="341" t="s">
        <v>20</v>
      </c>
      <c r="C19" s="342"/>
      <c r="D19" s="342"/>
      <c r="E19" s="342"/>
      <c r="F19" s="342"/>
      <c r="G19" s="37">
        <f t="shared" ref="G19:AV19" si="15">SUMIF($E9:$E17,"Վարկային ծրագիր",G9:G17)</f>
        <v>0</v>
      </c>
      <c r="H19" s="37">
        <f t="shared" si="15"/>
        <v>0</v>
      </c>
      <c r="I19" s="37">
        <f t="shared" si="15"/>
        <v>0</v>
      </c>
      <c r="J19" s="37">
        <f t="shared" si="15"/>
        <v>0</v>
      </c>
      <c r="K19" s="37">
        <f t="shared" si="15"/>
        <v>0</v>
      </c>
      <c r="L19" s="37">
        <f t="shared" si="15"/>
        <v>0</v>
      </c>
      <c r="M19" s="37">
        <f t="shared" si="15"/>
        <v>0</v>
      </c>
      <c r="N19" s="37">
        <f t="shared" si="15"/>
        <v>0</v>
      </c>
      <c r="O19" s="37">
        <f t="shared" si="15"/>
        <v>0</v>
      </c>
      <c r="P19" s="37">
        <f t="shared" si="15"/>
        <v>0</v>
      </c>
      <c r="Q19" s="37">
        <f t="shared" si="15"/>
        <v>0</v>
      </c>
      <c r="R19" s="37">
        <f t="shared" si="15"/>
        <v>0</v>
      </c>
      <c r="S19" s="37">
        <f t="shared" si="15"/>
        <v>0</v>
      </c>
      <c r="T19" s="37">
        <f t="shared" si="15"/>
        <v>0</v>
      </c>
      <c r="U19" s="37">
        <f t="shared" si="15"/>
        <v>0</v>
      </c>
      <c r="V19" s="37">
        <f t="shared" si="15"/>
        <v>0</v>
      </c>
      <c r="W19" s="37">
        <f t="shared" si="15"/>
        <v>0</v>
      </c>
      <c r="X19" s="37">
        <f t="shared" si="15"/>
        <v>0</v>
      </c>
      <c r="Y19" s="37">
        <f t="shared" si="15"/>
        <v>0</v>
      </c>
      <c r="Z19" s="37">
        <f t="shared" si="15"/>
        <v>0</v>
      </c>
      <c r="AA19" s="37">
        <f t="shared" si="15"/>
        <v>0</v>
      </c>
      <c r="AB19" s="37">
        <f t="shared" si="15"/>
        <v>0</v>
      </c>
      <c r="AC19" s="37">
        <f t="shared" si="15"/>
        <v>0</v>
      </c>
      <c r="AD19" s="49">
        <f t="shared" si="15"/>
        <v>0</v>
      </c>
      <c r="AE19" s="47">
        <f t="shared" si="15"/>
        <v>0</v>
      </c>
      <c r="AF19" s="37">
        <f t="shared" si="15"/>
        <v>0</v>
      </c>
      <c r="AG19" s="37">
        <f t="shared" si="15"/>
        <v>0</v>
      </c>
      <c r="AH19" s="37">
        <f t="shared" si="15"/>
        <v>0</v>
      </c>
      <c r="AI19" s="37">
        <f t="shared" si="15"/>
        <v>0</v>
      </c>
      <c r="AJ19" s="37">
        <f t="shared" si="15"/>
        <v>0</v>
      </c>
      <c r="AK19" s="37">
        <f t="shared" si="15"/>
        <v>0</v>
      </c>
      <c r="AL19" s="37">
        <f t="shared" si="15"/>
        <v>0</v>
      </c>
      <c r="AM19" s="37">
        <f t="shared" si="15"/>
        <v>0</v>
      </c>
      <c r="AN19" s="37">
        <f t="shared" si="15"/>
        <v>0</v>
      </c>
      <c r="AO19" s="37">
        <f t="shared" si="15"/>
        <v>0</v>
      </c>
      <c r="AP19" s="37">
        <f t="shared" si="15"/>
        <v>0</v>
      </c>
      <c r="AQ19" s="37">
        <f t="shared" si="15"/>
        <v>0</v>
      </c>
      <c r="AR19" s="37">
        <f t="shared" si="15"/>
        <v>0</v>
      </c>
      <c r="AS19" s="37">
        <f t="shared" si="15"/>
        <v>0</v>
      </c>
      <c r="AT19" s="37">
        <f t="shared" si="15"/>
        <v>0</v>
      </c>
      <c r="AU19" s="37">
        <f t="shared" si="15"/>
        <v>0</v>
      </c>
      <c r="AV19" s="49">
        <f t="shared" si="15"/>
        <v>0</v>
      </c>
      <c r="AW19" s="47" t="s">
        <v>41</v>
      </c>
      <c r="AX19" s="37" t="s">
        <v>41</v>
      </c>
      <c r="AY19" s="49" t="s">
        <v>41</v>
      </c>
    </row>
    <row r="20" spans="1:51">
      <c r="B20" s="341" t="s">
        <v>21</v>
      </c>
      <c r="C20" s="342"/>
      <c r="D20" s="342"/>
      <c r="E20" s="342"/>
      <c r="F20" s="342"/>
      <c r="G20" s="37">
        <f t="shared" ref="G20:AV20" si="16">SUMIF($E9:$E17,"Դրամաշնորհային ծրագիր",G9:G17)</f>
        <v>0</v>
      </c>
      <c r="H20" s="37">
        <f>SUMIF($E9:$E17,"Դրամաշնորհային ծրագիր",H9:H17)</f>
        <v>0</v>
      </c>
      <c r="I20" s="37">
        <f t="shared" si="16"/>
        <v>0</v>
      </c>
      <c r="J20" s="37">
        <f t="shared" si="16"/>
        <v>0</v>
      </c>
      <c r="K20" s="37">
        <f t="shared" si="16"/>
        <v>0</v>
      </c>
      <c r="L20" s="37">
        <f t="shared" si="16"/>
        <v>0</v>
      </c>
      <c r="M20" s="37">
        <f t="shared" si="16"/>
        <v>0</v>
      </c>
      <c r="N20" s="37">
        <f t="shared" si="16"/>
        <v>0</v>
      </c>
      <c r="O20" s="37">
        <f t="shared" si="16"/>
        <v>0</v>
      </c>
      <c r="P20" s="37">
        <f t="shared" si="16"/>
        <v>0</v>
      </c>
      <c r="Q20" s="37">
        <f t="shared" si="16"/>
        <v>0</v>
      </c>
      <c r="R20" s="37">
        <f t="shared" si="16"/>
        <v>0</v>
      </c>
      <c r="S20" s="37">
        <f t="shared" si="16"/>
        <v>0</v>
      </c>
      <c r="T20" s="37">
        <f t="shared" si="16"/>
        <v>0</v>
      </c>
      <c r="U20" s="37">
        <f t="shared" si="16"/>
        <v>0</v>
      </c>
      <c r="V20" s="37">
        <f t="shared" si="16"/>
        <v>0</v>
      </c>
      <c r="W20" s="37">
        <f t="shared" si="16"/>
        <v>0</v>
      </c>
      <c r="X20" s="37">
        <f t="shared" si="16"/>
        <v>0</v>
      </c>
      <c r="Y20" s="37">
        <f t="shared" si="16"/>
        <v>0</v>
      </c>
      <c r="Z20" s="37">
        <f t="shared" si="16"/>
        <v>0</v>
      </c>
      <c r="AA20" s="37">
        <f t="shared" si="16"/>
        <v>0</v>
      </c>
      <c r="AB20" s="37">
        <f t="shared" si="16"/>
        <v>0</v>
      </c>
      <c r="AC20" s="37">
        <f t="shared" si="16"/>
        <v>0</v>
      </c>
      <c r="AD20" s="49">
        <f t="shared" si="16"/>
        <v>0</v>
      </c>
      <c r="AE20" s="47">
        <f t="shared" si="16"/>
        <v>0</v>
      </c>
      <c r="AF20" s="37">
        <f t="shared" si="16"/>
        <v>0</v>
      </c>
      <c r="AG20" s="37">
        <f t="shared" si="16"/>
        <v>0</v>
      </c>
      <c r="AH20" s="37">
        <f t="shared" si="16"/>
        <v>0</v>
      </c>
      <c r="AI20" s="37">
        <f t="shared" si="16"/>
        <v>0</v>
      </c>
      <c r="AJ20" s="37">
        <f t="shared" si="16"/>
        <v>0</v>
      </c>
      <c r="AK20" s="37">
        <f t="shared" si="16"/>
        <v>0</v>
      </c>
      <c r="AL20" s="37">
        <f t="shared" si="16"/>
        <v>0</v>
      </c>
      <c r="AM20" s="37">
        <f t="shared" si="16"/>
        <v>0</v>
      </c>
      <c r="AN20" s="37">
        <f t="shared" si="16"/>
        <v>0</v>
      </c>
      <c r="AO20" s="37">
        <f t="shared" si="16"/>
        <v>0</v>
      </c>
      <c r="AP20" s="37">
        <f t="shared" si="16"/>
        <v>0</v>
      </c>
      <c r="AQ20" s="37">
        <f t="shared" si="16"/>
        <v>0</v>
      </c>
      <c r="AR20" s="37">
        <f t="shared" si="16"/>
        <v>0</v>
      </c>
      <c r="AS20" s="37">
        <f t="shared" si="16"/>
        <v>0</v>
      </c>
      <c r="AT20" s="37">
        <f t="shared" si="16"/>
        <v>0</v>
      </c>
      <c r="AU20" s="37">
        <f t="shared" si="16"/>
        <v>0</v>
      </c>
      <c r="AV20" s="49">
        <f t="shared" si="16"/>
        <v>0</v>
      </c>
      <c r="AW20" s="47" t="s">
        <v>41</v>
      </c>
      <c r="AX20" s="37" t="s">
        <v>41</v>
      </c>
      <c r="AY20" s="49" t="s">
        <v>41</v>
      </c>
    </row>
    <row r="21" spans="1:51" ht="17.25" customHeight="1"/>
    <row r="23" spans="1:51" ht="15">
      <c r="B23" s="224" t="s">
        <v>207</v>
      </c>
      <c r="C23" s="77"/>
      <c r="D23" s="78"/>
      <c r="E23" s="80"/>
      <c r="F23" s="80"/>
      <c r="G23" s="80"/>
      <c r="H23" s="80"/>
    </row>
  </sheetData>
  <mergeCells count="26">
    <mergeCell ref="AE6:AG7"/>
    <mergeCell ref="Y7:AA7"/>
    <mergeCell ref="E6:E8"/>
    <mergeCell ref="B18:F18"/>
    <mergeCell ref="B19:F19"/>
    <mergeCell ref="B20:F20"/>
    <mergeCell ref="V6:AD6"/>
    <mergeCell ref="D6:D8"/>
    <mergeCell ref="F6:F8"/>
    <mergeCell ref="B6:C7"/>
    <mergeCell ref="G6:I7"/>
    <mergeCell ref="J6:L7"/>
    <mergeCell ref="M6:O7"/>
    <mergeCell ref="P6:R7"/>
    <mergeCell ref="S6:U7"/>
    <mergeCell ref="AB7:AD7"/>
    <mergeCell ref="V7:X7"/>
    <mergeCell ref="AH6:AV6"/>
    <mergeCell ref="AW6:AW8"/>
    <mergeCell ref="AX6:AX8"/>
    <mergeCell ref="AY6:AY8"/>
    <mergeCell ref="AH7:AJ7"/>
    <mergeCell ref="AK7:AM7"/>
    <mergeCell ref="AN7:AP7"/>
    <mergeCell ref="AQ7:AS7"/>
    <mergeCell ref="AT7:AV7"/>
  </mergeCells>
  <dataValidations count="1">
    <dataValidation type="list" allowBlank="1" showInputMessage="1" showErrorMessage="1" sqref="E9:E17" xr:uid="{00000000-0002-0000-0900-000000000000}">
      <formula1>$BE$1:$BE$3</formula1>
    </dataValidation>
  </dataValidations>
  <pageMargins left="0.7" right="0.7" top="0.75" bottom="0.75" header="0.3" footer="0.3"/>
  <pageSetup paperSize="9" orientation="portrait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AW20"/>
  <sheetViews>
    <sheetView topLeftCell="A10" workbookViewId="0">
      <selection activeCell="B20" sqref="B20"/>
    </sheetView>
  </sheetViews>
  <sheetFormatPr defaultRowHeight="14.4"/>
  <cols>
    <col min="1" max="1" width="6.44140625" customWidth="1"/>
    <col min="2" max="2" width="10.77734375" customWidth="1"/>
    <col min="3" max="3" width="12.77734375" customWidth="1"/>
    <col min="4" max="4" width="22.44140625" customWidth="1"/>
    <col min="5" max="7" width="9.21875" customWidth="1"/>
    <col min="8" max="10" width="8.77734375" customWidth="1"/>
    <col min="11" max="13" width="7.44140625" customWidth="1"/>
    <col min="14" max="16" width="8.21875" customWidth="1"/>
    <col min="17" max="19" width="7.77734375" customWidth="1"/>
    <col min="25" max="25" width="6.44140625" customWidth="1"/>
    <col min="26" max="26" width="5.77734375" customWidth="1"/>
    <col min="27" max="27" width="9.21875" customWidth="1"/>
  </cols>
  <sheetData>
    <row r="1" spans="1:49" ht="18">
      <c r="A1" s="83" t="s">
        <v>74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49" ht="18">
      <c r="A2" s="83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49" s="68" customFormat="1" ht="18">
      <c r="A3" s="83" t="s">
        <v>332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49" ht="15" thickBot="1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</row>
    <row r="5" spans="1:49" ht="15" customHeight="1">
      <c r="B5" s="355" t="s">
        <v>5</v>
      </c>
      <c r="C5" s="343"/>
      <c r="D5" s="343" t="s">
        <v>49</v>
      </c>
      <c r="E5" s="343" t="s">
        <v>64</v>
      </c>
      <c r="F5" s="343"/>
      <c r="G5" s="343"/>
      <c r="H5" s="343" t="s">
        <v>119</v>
      </c>
      <c r="I5" s="343"/>
      <c r="J5" s="343"/>
      <c r="K5" s="343" t="s">
        <v>120</v>
      </c>
      <c r="L5" s="343"/>
      <c r="M5" s="343"/>
      <c r="N5" s="343" t="s">
        <v>121</v>
      </c>
      <c r="O5" s="343"/>
      <c r="P5" s="343"/>
      <c r="Q5" s="343" t="s">
        <v>19</v>
      </c>
      <c r="R5" s="343"/>
      <c r="S5" s="343"/>
      <c r="T5" s="343" t="s">
        <v>14</v>
      </c>
      <c r="U5" s="343"/>
      <c r="V5" s="343"/>
      <c r="W5" s="343"/>
      <c r="X5" s="343"/>
      <c r="Y5" s="343"/>
      <c r="Z5" s="343"/>
      <c r="AA5" s="343"/>
      <c r="AB5" s="344"/>
      <c r="AC5" s="349" t="s">
        <v>122</v>
      </c>
      <c r="AD5" s="331"/>
      <c r="AE5" s="331"/>
      <c r="AF5" s="331" t="s">
        <v>123</v>
      </c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2"/>
      <c r="AU5" s="333" t="s">
        <v>25</v>
      </c>
      <c r="AV5" s="335" t="s">
        <v>26</v>
      </c>
      <c r="AW5" s="337" t="s">
        <v>81</v>
      </c>
    </row>
    <row r="6" spans="1:49" ht="23.25" customHeight="1">
      <c r="B6" s="35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 t="s">
        <v>60</v>
      </c>
      <c r="U6" s="286"/>
      <c r="V6" s="286"/>
      <c r="W6" s="286" t="s">
        <v>80</v>
      </c>
      <c r="X6" s="286"/>
      <c r="Y6" s="286"/>
      <c r="Z6" s="286" t="s">
        <v>125</v>
      </c>
      <c r="AA6" s="286"/>
      <c r="AB6" s="348"/>
      <c r="AC6" s="350"/>
      <c r="AD6" s="339"/>
      <c r="AE6" s="339"/>
      <c r="AF6" s="339" t="s">
        <v>27</v>
      </c>
      <c r="AG6" s="339"/>
      <c r="AH6" s="339"/>
      <c r="AI6" s="339" t="s">
        <v>28</v>
      </c>
      <c r="AJ6" s="339"/>
      <c r="AK6" s="339"/>
      <c r="AL6" s="339" t="s">
        <v>29</v>
      </c>
      <c r="AM6" s="339"/>
      <c r="AN6" s="339"/>
      <c r="AO6" s="339" t="s">
        <v>30</v>
      </c>
      <c r="AP6" s="339"/>
      <c r="AQ6" s="339"/>
      <c r="AR6" s="339" t="s">
        <v>31</v>
      </c>
      <c r="AS6" s="339"/>
      <c r="AT6" s="340"/>
      <c r="AU6" s="334"/>
      <c r="AV6" s="336"/>
      <c r="AW6" s="338"/>
    </row>
    <row r="7" spans="1:49" ht="126" customHeight="1">
      <c r="B7" s="54" t="s">
        <v>1</v>
      </c>
      <c r="C7" s="62" t="s">
        <v>22</v>
      </c>
      <c r="D7" s="286"/>
      <c r="E7" s="67" t="s">
        <v>9</v>
      </c>
      <c r="F7" s="67" t="s">
        <v>17</v>
      </c>
      <c r="G7" s="67" t="s">
        <v>18</v>
      </c>
      <c r="H7" s="67" t="s">
        <v>9</v>
      </c>
      <c r="I7" s="67" t="s">
        <v>17</v>
      </c>
      <c r="J7" s="67" t="s">
        <v>18</v>
      </c>
      <c r="K7" s="67" t="s">
        <v>9</v>
      </c>
      <c r="L7" s="67" t="s">
        <v>17</v>
      </c>
      <c r="M7" s="67" t="s">
        <v>18</v>
      </c>
      <c r="N7" s="67" t="s">
        <v>9</v>
      </c>
      <c r="O7" s="67" t="s">
        <v>17</v>
      </c>
      <c r="P7" s="67" t="s">
        <v>18</v>
      </c>
      <c r="Q7" s="67" t="s">
        <v>9</v>
      </c>
      <c r="R7" s="67" t="s">
        <v>17</v>
      </c>
      <c r="S7" s="67" t="s">
        <v>18</v>
      </c>
      <c r="T7" s="34" t="s">
        <v>9</v>
      </c>
      <c r="U7" s="34" t="s">
        <v>17</v>
      </c>
      <c r="V7" s="34" t="s">
        <v>18</v>
      </c>
      <c r="W7" s="34" t="s">
        <v>9</v>
      </c>
      <c r="X7" s="34" t="s">
        <v>17</v>
      </c>
      <c r="Y7" s="34" t="s">
        <v>18</v>
      </c>
      <c r="Z7" s="34" t="s">
        <v>9</v>
      </c>
      <c r="AA7" s="34" t="s">
        <v>17</v>
      </c>
      <c r="AB7" s="66" t="s">
        <v>18</v>
      </c>
      <c r="AC7" s="45" t="s">
        <v>9</v>
      </c>
      <c r="AD7" s="44" t="s">
        <v>17</v>
      </c>
      <c r="AE7" s="44" t="s">
        <v>18</v>
      </c>
      <c r="AF7" s="44" t="s">
        <v>9</v>
      </c>
      <c r="AG7" s="44" t="s">
        <v>17</v>
      </c>
      <c r="AH7" s="44" t="s">
        <v>18</v>
      </c>
      <c r="AI7" s="44" t="s">
        <v>9</v>
      </c>
      <c r="AJ7" s="44" t="s">
        <v>17</v>
      </c>
      <c r="AK7" s="44" t="s">
        <v>18</v>
      </c>
      <c r="AL7" s="44" t="s">
        <v>9</v>
      </c>
      <c r="AM7" s="44" t="s">
        <v>17</v>
      </c>
      <c r="AN7" s="44" t="s">
        <v>18</v>
      </c>
      <c r="AO7" s="44" t="s">
        <v>9</v>
      </c>
      <c r="AP7" s="44" t="s">
        <v>17</v>
      </c>
      <c r="AQ7" s="44" t="s">
        <v>18</v>
      </c>
      <c r="AR7" s="44" t="s">
        <v>9</v>
      </c>
      <c r="AS7" s="44" t="s">
        <v>17</v>
      </c>
      <c r="AT7" s="46" t="s">
        <v>18</v>
      </c>
      <c r="AU7" s="334"/>
      <c r="AV7" s="336"/>
      <c r="AW7" s="338"/>
    </row>
    <row r="8" spans="1:49">
      <c r="B8" s="55"/>
      <c r="C8" s="18"/>
      <c r="D8" s="18"/>
      <c r="E8" s="65">
        <f>F8+G8</f>
        <v>0</v>
      </c>
      <c r="F8" s="63"/>
      <c r="G8" s="63"/>
      <c r="H8" s="65">
        <f>I8+J8</f>
        <v>0</v>
      </c>
      <c r="I8" s="63"/>
      <c r="J8" s="63"/>
      <c r="K8" s="65">
        <f>L8+M8</f>
        <v>0</v>
      </c>
      <c r="L8" s="63"/>
      <c r="M8" s="63"/>
      <c r="N8" s="65">
        <f>O8+P8</f>
        <v>0</v>
      </c>
      <c r="O8" s="63"/>
      <c r="P8" s="63"/>
      <c r="Q8" s="65">
        <f>R8+S8</f>
        <v>0</v>
      </c>
      <c r="R8" s="63"/>
      <c r="S8" s="63"/>
      <c r="T8" s="65">
        <f>U8+V8</f>
        <v>0</v>
      </c>
      <c r="U8" s="63"/>
      <c r="V8" s="63"/>
      <c r="W8" s="65">
        <f>X8+Y8</f>
        <v>0</v>
      </c>
      <c r="X8" s="63"/>
      <c r="Y8" s="63"/>
      <c r="Z8" s="65">
        <f>AA8+AB8</f>
        <v>0</v>
      </c>
      <c r="AA8" s="63"/>
      <c r="AB8" s="63"/>
      <c r="AC8" s="65">
        <f>AD8+AE8</f>
        <v>0</v>
      </c>
      <c r="AD8" s="63"/>
      <c r="AE8" s="63"/>
      <c r="AF8" s="65">
        <f>AG8+AH8</f>
        <v>0</v>
      </c>
      <c r="AG8" s="63"/>
      <c r="AH8" s="63"/>
      <c r="AI8" s="65">
        <f>AJ8+AK8</f>
        <v>0</v>
      </c>
      <c r="AJ8" s="63"/>
      <c r="AK8" s="63"/>
      <c r="AL8" s="65">
        <f>AM8+AN8</f>
        <v>0</v>
      </c>
      <c r="AM8" s="63"/>
      <c r="AN8" s="63"/>
      <c r="AO8" s="65">
        <f>AP8+AQ8</f>
        <v>0</v>
      </c>
      <c r="AP8" s="63"/>
      <c r="AQ8" s="63"/>
      <c r="AR8" s="65">
        <f>AS8+AT8</f>
        <v>0</v>
      </c>
      <c r="AS8" s="63"/>
      <c r="AT8" s="63"/>
      <c r="AU8" s="53"/>
      <c r="AV8" s="63"/>
      <c r="AW8" s="48"/>
    </row>
    <row r="9" spans="1:49">
      <c r="B9" s="55"/>
      <c r="C9" s="18"/>
      <c r="D9" s="18"/>
      <c r="E9" s="65">
        <f t="shared" ref="E9:E16" si="0">F9+G9</f>
        <v>0</v>
      </c>
      <c r="F9" s="63"/>
      <c r="G9" s="63"/>
      <c r="H9" s="65">
        <f t="shared" ref="H9:H16" si="1">I9+J9</f>
        <v>0</v>
      </c>
      <c r="I9" s="63"/>
      <c r="J9" s="63"/>
      <c r="K9" s="65">
        <f t="shared" ref="K9:K16" si="2">L9+M9</f>
        <v>0</v>
      </c>
      <c r="L9" s="63"/>
      <c r="M9" s="63"/>
      <c r="N9" s="65">
        <f t="shared" ref="N9:N16" si="3">O9+P9</f>
        <v>0</v>
      </c>
      <c r="O9" s="63"/>
      <c r="P9" s="63"/>
      <c r="Q9" s="65">
        <f t="shared" ref="Q9:Q16" si="4">R9+S9</f>
        <v>0</v>
      </c>
      <c r="R9" s="63"/>
      <c r="S9" s="63"/>
      <c r="T9" s="65">
        <f t="shared" ref="T9:T16" si="5">U9+V9</f>
        <v>0</v>
      </c>
      <c r="U9" s="63"/>
      <c r="V9" s="63"/>
      <c r="W9" s="65">
        <f t="shared" ref="W9:W16" si="6">X9+Y9</f>
        <v>0</v>
      </c>
      <c r="X9" s="63"/>
      <c r="Y9" s="63"/>
      <c r="Z9" s="65">
        <f t="shared" ref="Z9:Z16" si="7">AA9+AB9</f>
        <v>0</v>
      </c>
      <c r="AA9" s="63"/>
      <c r="AB9" s="63"/>
      <c r="AC9" s="65">
        <f t="shared" ref="AC9:AC16" si="8">AD9+AE9</f>
        <v>0</v>
      </c>
      <c r="AD9" s="63"/>
      <c r="AE9" s="63"/>
      <c r="AF9" s="65">
        <f t="shared" ref="AF9:AF16" si="9">AG9+AH9</f>
        <v>0</v>
      </c>
      <c r="AG9" s="63"/>
      <c r="AH9" s="63"/>
      <c r="AI9" s="65">
        <f t="shared" ref="AI9:AI16" si="10">AJ9+AK9</f>
        <v>0</v>
      </c>
      <c r="AJ9" s="63"/>
      <c r="AK9" s="63"/>
      <c r="AL9" s="65">
        <f t="shared" ref="AL9:AL16" si="11">AM9+AN9</f>
        <v>0</v>
      </c>
      <c r="AM9" s="63"/>
      <c r="AN9" s="63"/>
      <c r="AO9" s="65">
        <f t="shared" ref="AO9:AO16" si="12">AP9+AQ9</f>
        <v>0</v>
      </c>
      <c r="AP9" s="63"/>
      <c r="AQ9" s="63"/>
      <c r="AR9" s="65">
        <f t="shared" ref="AR9:AR16" si="13">AS9+AT9</f>
        <v>0</v>
      </c>
      <c r="AS9" s="63"/>
      <c r="AT9" s="63"/>
      <c r="AU9" s="53"/>
      <c r="AV9" s="63"/>
      <c r="AW9" s="48"/>
    </row>
    <row r="10" spans="1:49">
      <c r="B10" s="55"/>
      <c r="C10" s="18"/>
      <c r="D10" s="18"/>
      <c r="E10" s="65">
        <f t="shared" si="0"/>
        <v>0</v>
      </c>
      <c r="F10" s="63"/>
      <c r="G10" s="63"/>
      <c r="H10" s="65">
        <f t="shared" si="1"/>
        <v>0</v>
      </c>
      <c r="I10" s="63"/>
      <c r="J10" s="63"/>
      <c r="K10" s="65">
        <f t="shared" si="2"/>
        <v>0</v>
      </c>
      <c r="L10" s="63"/>
      <c r="M10" s="63"/>
      <c r="N10" s="65">
        <f t="shared" si="3"/>
        <v>0</v>
      </c>
      <c r="O10" s="63"/>
      <c r="P10" s="63"/>
      <c r="Q10" s="65">
        <f t="shared" si="4"/>
        <v>0</v>
      </c>
      <c r="R10" s="63"/>
      <c r="S10" s="63"/>
      <c r="T10" s="65">
        <f t="shared" si="5"/>
        <v>0</v>
      </c>
      <c r="U10" s="63"/>
      <c r="V10" s="63"/>
      <c r="W10" s="65">
        <f t="shared" si="6"/>
        <v>0</v>
      </c>
      <c r="X10" s="63"/>
      <c r="Y10" s="63"/>
      <c r="Z10" s="65">
        <f t="shared" si="7"/>
        <v>0</v>
      </c>
      <c r="AA10" s="63"/>
      <c r="AB10" s="63"/>
      <c r="AC10" s="65">
        <f t="shared" si="8"/>
        <v>0</v>
      </c>
      <c r="AD10" s="63"/>
      <c r="AE10" s="63"/>
      <c r="AF10" s="65">
        <f t="shared" si="9"/>
        <v>0</v>
      </c>
      <c r="AG10" s="63"/>
      <c r="AH10" s="63"/>
      <c r="AI10" s="65">
        <f t="shared" si="10"/>
        <v>0</v>
      </c>
      <c r="AJ10" s="63"/>
      <c r="AK10" s="63"/>
      <c r="AL10" s="65">
        <f t="shared" si="11"/>
        <v>0</v>
      </c>
      <c r="AM10" s="63"/>
      <c r="AN10" s="63"/>
      <c r="AO10" s="65">
        <f t="shared" si="12"/>
        <v>0</v>
      </c>
      <c r="AP10" s="63"/>
      <c r="AQ10" s="63"/>
      <c r="AR10" s="65">
        <f t="shared" si="13"/>
        <v>0</v>
      </c>
      <c r="AS10" s="63"/>
      <c r="AT10" s="63"/>
      <c r="AU10" s="53"/>
      <c r="AV10" s="63"/>
      <c r="AW10" s="48"/>
    </row>
    <row r="11" spans="1:49">
      <c r="B11" s="55"/>
      <c r="C11" s="18"/>
      <c r="D11" s="18"/>
      <c r="E11" s="65">
        <f t="shared" si="0"/>
        <v>0</v>
      </c>
      <c r="F11" s="63"/>
      <c r="G11" s="63"/>
      <c r="H11" s="65">
        <f t="shared" si="1"/>
        <v>0</v>
      </c>
      <c r="I11" s="63"/>
      <c r="J11" s="63"/>
      <c r="K11" s="65">
        <f t="shared" si="2"/>
        <v>0</v>
      </c>
      <c r="L11" s="63"/>
      <c r="M11" s="63"/>
      <c r="N11" s="65">
        <f t="shared" si="3"/>
        <v>0</v>
      </c>
      <c r="O11" s="63"/>
      <c r="P11" s="63"/>
      <c r="Q11" s="65">
        <f t="shared" si="4"/>
        <v>0</v>
      </c>
      <c r="R11" s="63"/>
      <c r="S11" s="63"/>
      <c r="T11" s="65">
        <f t="shared" si="5"/>
        <v>0</v>
      </c>
      <c r="U11" s="63"/>
      <c r="V11" s="63"/>
      <c r="W11" s="65">
        <f t="shared" si="6"/>
        <v>0</v>
      </c>
      <c r="X11" s="63"/>
      <c r="Y11" s="63"/>
      <c r="Z11" s="65">
        <f t="shared" si="7"/>
        <v>0</v>
      </c>
      <c r="AA11" s="63"/>
      <c r="AB11" s="63"/>
      <c r="AC11" s="65">
        <f t="shared" si="8"/>
        <v>0</v>
      </c>
      <c r="AD11" s="63"/>
      <c r="AE11" s="63"/>
      <c r="AF11" s="65">
        <f t="shared" si="9"/>
        <v>0</v>
      </c>
      <c r="AG11" s="63"/>
      <c r="AH11" s="63"/>
      <c r="AI11" s="65">
        <f t="shared" si="10"/>
        <v>0</v>
      </c>
      <c r="AJ11" s="63"/>
      <c r="AK11" s="63"/>
      <c r="AL11" s="65">
        <f t="shared" si="11"/>
        <v>0</v>
      </c>
      <c r="AM11" s="63"/>
      <c r="AN11" s="63"/>
      <c r="AO11" s="65">
        <f t="shared" si="12"/>
        <v>0</v>
      </c>
      <c r="AP11" s="63"/>
      <c r="AQ11" s="63"/>
      <c r="AR11" s="65">
        <f t="shared" si="13"/>
        <v>0</v>
      </c>
      <c r="AS11" s="63"/>
      <c r="AT11" s="63"/>
      <c r="AU11" s="53"/>
      <c r="AV11" s="63"/>
      <c r="AW11" s="48"/>
    </row>
    <row r="12" spans="1:49">
      <c r="B12" s="55"/>
      <c r="C12" s="18"/>
      <c r="D12" s="18"/>
      <c r="E12" s="65">
        <f t="shared" si="0"/>
        <v>0</v>
      </c>
      <c r="F12" s="95"/>
      <c r="G12" s="63"/>
      <c r="H12" s="65">
        <f t="shared" si="1"/>
        <v>0</v>
      </c>
      <c r="I12" s="63"/>
      <c r="J12" s="63"/>
      <c r="K12" s="65">
        <f t="shared" si="2"/>
        <v>0</v>
      </c>
      <c r="L12" s="63"/>
      <c r="M12" s="63"/>
      <c r="N12" s="65">
        <f t="shared" si="3"/>
        <v>0</v>
      </c>
      <c r="O12" s="63"/>
      <c r="P12" s="63"/>
      <c r="Q12" s="65">
        <f t="shared" si="4"/>
        <v>0</v>
      </c>
      <c r="R12" s="63"/>
      <c r="S12" s="63"/>
      <c r="T12" s="65">
        <f t="shared" si="5"/>
        <v>0</v>
      </c>
      <c r="U12" s="63"/>
      <c r="V12" s="63"/>
      <c r="W12" s="65">
        <f t="shared" si="6"/>
        <v>0</v>
      </c>
      <c r="X12" s="63"/>
      <c r="Y12" s="63"/>
      <c r="Z12" s="65">
        <f t="shared" si="7"/>
        <v>0</v>
      </c>
      <c r="AA12" s="63"/>
      <c r="AB12" s="63"/>
      <c r="AC12" s="65">
        <f t="shared" si="8"/>
        <v>0</v>
      </c>
      <c r="AD12" s="63"/>
      <c r="AE12" s="63"/>
      <c r="AF12" s="65">
        <f t="shared" si="9"/>
        <v>0</v>
      </c>
      <c r="AG12" s="63"/>
      <c r="AH12" s="63"/>
      <c r="AI12" s="65">
        <f t="shared" si="10"/>
        <v>0</v>
      </c>
      <c r="AJ12" s="63"/>
      <c r="AK12" s="63"/>
      <c r="AL12" s="65">
        <f t="shared" si="11"/>
        <v>0</v>
      </c>
      <c r="AM12" s="63"/>
      <c r="AN12" s="63"/>
      <c r="AO12" s="65">
        <f t="shared" si="12"/>
        <v>0</v>
      </c>
      <c r="AP12" s="63"/>
      <c r="AQ12" s="63"/>
      <c r="AR12" s="65">
        <f t="shared" si="13"/>
        <v>0</v>
      </c>
      <c r="AS12" s="63"/>
      <c r="AT12" s="63"/>
      <c r="AU12" s="53"/>
      <c r="AV12" s="63"/>
      <c r="AW12" s="48"/>
    </row>
    <row r="13" spans="1:49">
      <c r="B13" s="55"/>
      <c r="C13" s="18"/>
      <c r="D13" s="18"/>
      <c r="E13" s="65">
        <f t="shared" si="0"/>
        <v>0</v>
      </c>
      <c r="F13" s="95"/>
      <c r="G13" s="63"/>
      <c r="H13" s="65">
        <f t="shared" si="1"/>
        <v>0</v>
      </c>
      <c r="I13" s="63"/>
      <c r="J13" s="63"/>
      <c r="K13" s="65">
        <f t="shared" si="2"/>
        <v>0</v>
      </c>
      <c r="L13" s="63"/>
      <c r="M13" s="63"/>
      <c r="N13" s="65">
        <f t="shared" si="3"/>
        <v>0</v>
      </c>
      <c r="O13" s="63"/>
      <c r="P13" s="63"/>
      <c r="Q13" s="65">
        <f t="shared" si="4"/>
        <v>0</v>
      </c>
      <c r="R13" s="63"/>
      <c r="S13" s="63"/>
      <c r="T13" s="65">
        <f t="shared" si="5"/>
        <v>0</v>
      </c>
      <c r="U13" s="63"/>
      <c r="V13" s="63"/>
      <c r="W13" s="65">
        <f t="shared" si="6"/>
        <v>0</v>
      </c>
      <c r="X13" s="63"/>
      <c r="Y13" s="63"/>
      <c r="Z13" s="65">
        <f t="shared" si="7"/>
        <v>0</v>
      </c>
      <c r="AA13" s="63"/>
      <c r="AB13" s="63"/>
      <c r="AC13" s="65">
        <f t="shared" si="8"/>
        <v>0</v>
      </c>
      <c r="AD13" s="63"/>
      <c r="AE13" s="63"/>
      <c r="AF13" s="65">
        <f t="shared" si="9"/>
        <v>0</v>
      </c>
      <c r="AG13" s="63"/>
      <c r="AH13" s="63"/>
      <c r="AI13" s="65">
        <f t="shared" si="10"/>
        <v>0</v>
      </c>
      <c r="AJ13" s="63"/>
      <c r="AK13" s="63"/>
      <c r="AL13" s="65">
        <f t="shared" si="11"/>
        <v>0</v>
      </c>
      <c r="AM13" s="63"/>
      <c r="AN13" s="63"/>
      <c r="AO13" s="65">
        <f t="shared" si="12"/>
        <v>0</v>
      </c>
      <c r="AP13" s="63"/>
      <c r="AQ13" s="63"/>
      <c r="AR13" s="65">
        <f t="shared" si="13"/>
        <v>0</v>
      </c>
      <c r="AS13" s="63"/>
      <c r="AT13" s="63"/>
      <c r="AU13" s="53"/>
      <c r="AV13" s="63"/>
      <c r="AW13" s="48"/>
    </row>
    <row r="14" spans="1:49">
      <c r="B14" s="55"/>
      <c r="C14" s="18"/>
      <c r="D14" s="18"/>
      <c r="E14" s="65">
        <f t="shared" si="0"/>
        <v>0</v>
      </c>
      <c r="F14" s="95"/>
      <c r="G14" s="63"/>
      <c r="H14" s="65">
        <f t="shared" si="1"/>
        <v>0</v>
      </c>
      <c r="I14" s="63"/>
      <c r="J14" s="63"/>
      <c r="K14" s="65">
        <f t="shared" si="2"/>
        <v>0</v>
      </c>
      <c r="L14" s="63"/>
      <c r="M14" s="63"/>
      <c r="N14" s="65">
        <f t="shared" si="3"/>
        <v>0</v>
      </c>
      <c r="O14" s="63"/>
      <c r="P14" s="63"/>
      <c r="Q14" s="65">
        <f t="shared" si="4"/>
        <v>0</v>
      </c>
      <c r="R14" s="63"/>
      <c r="S14" s="63"/>
      <c r="T14" s="65">
        <f t="shared" si="5"/>
        <v>0</v>
      </c>
      <c r="U14" s="63"/>
      <c r="V14" s="63"/>
      <c r="W14" s="65">
        <f t="shared" si="6"/>
        <v>0</v>
      </c>
      <c r="X14" s="63"/>
      <c r="Y14" s="63"/>
      <c r="Z14" s="65">
        <f t="shared" si="7"/>
        <v>0</v>
      </c>
      <c r="AA14" s="63"/>
      <c r="AB14" s="63"/>
      <c r="AC14" s="65">
        <f t="shared" si="8"/>
        <v>0</v>
      </c>
      <c r="AD14" s="63"/>
      <c r="AE14" s="63"/>
      <c r="AF14" s="65">
        <f t="shared" si="9"/>
        <v>0</v>
      </c>
      <c r="AG14" s="63"/>
      <c r="AH14" s="63"/>
      <c r="AI14" s="65">
        <f t="shared" si="10"/>
        <v>0</v>
      </c>
      <c r="AJ14" s="63"/>
      <c r="AK14" s="63"/>
      <c r="AL14" s="65">
        <f t="shared" si="11"/>
        <v>0</v>
      </c>
      <c r="AM14" s="63"/>
      <c r="AN14" s="63"/>
      <c r="AO14" s="65">
        <f t="shared" si="12"/>
        <v>0</v>
      </c>
      <c r="AP14" s="63"/>
      <c r="AQ14" s="63"/>
      <c r="AR14" s="65">
        <f t="shared" si="13"/>
        <v>0</v>
      </c>
      <c r="AS14" s="63"/>
      <c r="AT14" s="63"/>
      <c r="AU14" s="53"/>
      <c r="AV14" s="63"/>
      <c r="AW14" s="48"/>
    </row>
    <row r="15" spans="1:49">
      <c r="B15" s="55"/>
      <c r="C15" s="18"/>
      <c r="D15" s="18"/>
      <c r="E15" s="65">
        <f t="shared" si="0"/>
        <v>0</v>
      </c>
      <c r="F15" s="95"/>
      <c r="G15" s="63"/>
      <c r="H15" s="65">
        <f t="shared" si="1"/>
        <v>0</v>
      </c>
      <c r="I15" s="63"/>
      <c r="J15" s="63"/>
      <c r="K15" s="65">
        <f t="shared" si="2"/>
        <v>0</v>
      </c>
      <c r="L15" s="63"/>
      <c r="M15" s="63"/>
      <c r="N15" s="65">
        <f t="shared" si="3"/>
        <v>0</v>
      </c>
      <c r="O15" s="63"/>
      <c r="P15" s="63"/>
      <c r="Q15" s="65">
        <f t="shared" si="4"/>
        <v>0</v>
      </c>
      <c r="R15" s="63"/>
      <c r="S15" s="63"/>
      <c r="T15" s="65">
        <f t="shared" si="5"/>
        <v>0</v>
      </c>
      <c r="U15" s="63"/>
      <c r="V15" s="63"/>
      <c r="W15" s="65">
        <f t="shared" si="6"/>
        <v>0</v>
      </c>
      <c r="X15" s="63"/>
      <c r="Y15" s="63"/>
      <c r="Z15" s="65">
        <f t="shared" si="7"/>
        <v>0</v>
      </c>
      <c r="AA15" s="63"/>
      <c r="AB15" s="63"/>
      <c r="AC15" s="65">
        <f t="shared" si="8"/>
        <v>0</v>
      </c>
      <c r="AD15" s="63"/>
      <c r="AE15" s="63"/>
      <c r="AF15" s="65">
        <f t="shared" si="9"/>
        <v>0</v>
      </c>
      <c r="AG15" s="63"/>
      <c r="AH15" s="63"/>
      <c r="AI15" s="65">
        <f t="shared" si="10"/>
        <v>0</v>
      </c>
      <c r="AJ15" s="63"/>
      <c r="AK15" s="63"/>
      <c r="AL15" s="65">
        <f t="shared" si="11"/>
        <v>0</v>
      </c>
      <c r="AM15" s="63"/>
      <c r="AN15" s="63"/>
      <c r="AO15" s="65">
        <f t="shared" si="12"/>
        <v>0</v>
      </c>
      <c r="AP15" s="63"/>
      <c r="AQ15" s="63"/>
      <c r="AR15" s="65">
        <f t="shared" si="13"/>
        <v>0</v>
      </c>
      <c r="AS15" s="63"/>
      <c r="AT15" s="63"/>
      <c r="AU15" s="53"/>
      <c r="AV15" s="63"/>
      <c r="AW15" s="48"/>
    </row>
    <row r="16" spans="1:49">
      <c r="B16" s="56"/>
      <c r="C16" s="35"/>
      <c r="D16" s="35"/>
      <c r="E16" s="65">
        <f t="shared" si="0"/>
        <v>0</v>
      </c>
      <c r="F16" s="63"/>
      <c r="G16" s="63"/>
      <c r="H16" s="65">
        <f t="shared" si="1"/>
        <v>0</v>
      </c>
      <c r="I16" s="63"/>
      <c r="J16" s="63"/>
      <c r="K16" s="65">
        <f t="shared" si="2"/>
        <v>0</v>
      </c>
      <c r="L16" s="63"/>
      <c r="M16" s="63"/>
      <c r="N16" s="65">
        <f t="shared" si="3"/>
        <v>0</v>
      </c>
      <c r="O16" s="63"/>
      <c r="P16" s="63"/>
      <c r="Q16" s="65">
        <f t="shared" si="4"/>
        <v>0</v>
      </c>
      <c r="R16" s="63"/>
      <c r="S16" s="63"/>
      <c r="T16" s="65">
        <f t="shared" si="5"/>
        <v>0</v>
      </c>
      <c r="U16" s="63"/>
      <c r="V16" s="63"/>
      <c r="W16" s="65">
        <f t="shared" si="6"/>
        <v>0</v>
      </c>
      <c r="X16" s="63"/>
      <c r="Y16" s="63"/>
      <c r="Z16" s="65">
        <f t="shared" si="7"/>
        <v>0</v>
      </c>
      <c r="AA16" s="63"/>
      <c r="AB16" s="63"/>
      <c r="AC16" s="65">
        <f t="shared" si="8"/>
        <v>0</v>
      </c>
      <c r="AD16" s="63"/>
      <c r="AE16" s="63"/>
      <c r="AF16" s="65">
        <f t="shared" si="9"/>
        <v>0</v>
      </c>
      <c r="AG16" s="63"/>
      <c r="AH16" s="63"/>
      <c r="AI16" s="65">
        <f t="shared" si="10"/>
        <v>0</v>
      </c>
      <c r="AJ16" s="63"/>
      <c r="AK16" s="63"/>
      <c r="AL16" s="65">
        <f t="shared" si="11"/>
        <v>0</v>
      </c>
      <c r="AM16" s="63"/>
      <c r="AN16" s="63"/>
      <c r="AO16" s="65">
        <f t="shared" si="12"/>
        <v>0</v>
      </c>
      <c r="AP16" s="63"/>
      <c r="AQ16" s="63"/>
      <c r="AR16" s="65">
        <f t="shared" si="13"/>
        <v>0</v>
      </c>
      <c r="AS16" s="63"/>
      <c r="AT16" s="63"/>
      <c r="AU16" s="53"/>
      <c r="AV16" s="63"/>
      <c r="AW16" s="48"/>
    </row>
    <row r="17" spans="1:49" ht="17.25" customHeight="1" thickBot="1">
      <c r="A17" s="33"/>
      <c r="B17" s="352" t="s">
        <v>9</v>
      </c>
      <c r="C17" s="353"/>
      <c r="D17" s="354"/>
      <c r="E17" s="51">
        <f t="shared" ref="E17" si="14">SUM(A8:A16)</f>
        <v>0</v>
      </c>
      <c r="F17" s="51">
        <f>SUM(F8:F16)</f>
        <v>0</v>
      </c>
      <c r="G17" s="51">
        <f t="shared" ref="G17:AT17" si="15">SUM(G8:G16)</f>
        <v>0</v>
      </c>
      <c r="H17" s="51">
        <f t="shared" si="15"/>
        <v>0</v>
      </c>
      <c r="I17" s="51">
        <f t="shared" si="15"/>
        <v>0</v>
      </c>
      <c r="J17" s="51">
        <f t="shared" si="15"/>
        <v>0</v>
      </c>
      <c r="K17" s="51">
        <f t="shared" si="15"/>
        <v>0</v>
      </c>
      <c r="L17" s="51">
        <f t="shared" si="15"/>
        <v>0</v>
      </c>
      <c r="M17" s="51">
        <f t="shared" si="15"/>
        <v>0</v>
      </c>
      <c r="N17" s="51">
        <f t="shared" si="15"/>
        <v>0</v>
      </c>
      <c r="O17" s="51">
        <f t="shared" si="15"/>
        <v>0</v>
      </c>
      <c r="P17" s="51">
        <f t="shared" si="15"/>
        <v>0</v>
      </c>
      <c r="Q17" s="51">
        <f t="shared" si="15"/>
        <v>0</v>
      </c>
      <c r="R17" s="51">
        <f t="shared" si="15"/>
        <v>0</v>
      </c>
      <c r="S17" s="51">
        <f t="shared" si="15"/>
        <v>0</v>
      </c>
      <c r="T17" s="51">
        <f t="shared" si="15"/>
        <v>0</v>
      </c>
      <c r="U17" s="51">
        <f t="shared" si="15"/>
        <v>0</v>
      </c>
      <c r="V17" s="51">
        <f t="shared" si="15"/>
        <v>0</v>
      </c>
      <c r="W17" s="51">
        <f t="shared" si="15"/>
        <v>0</v>
      </c>
      <c r="X17" s="51">
        <f t="shared" si="15"/>
        <v>0</v>
      </c>
      <c r="Y17" s="51">
        <f t="shared" si="15"/>
        <v>0</v>
      </c>
      <c r="Z17" s="51">
        <f t="shared" si="15"/>
        <v>0</v>
      </c>
      <c r="AA17" s="51">
        <f t="shared" si="15"/>
        <v>0</v>
      </c>
      <c r="AB17" s="51">
        <f t="shared" si="15"/>
        <v>0</v>
      </c>
      <c r="AC17" s="51">
        <f t="shared" si="15"/>
        <v>0</v>
      </c>
      <c r="AD17" s="51">
        <f t="shared" si="15"/>
        <v>0</v>
      </c>
      <c r="AE17" s="51">
        <f t="shared" si="15"/>
        <v>0</v>
      </c>
      <c r="AF17" s="51">
        <f t="shared" si="15"/>
        <v>0</v>
      </c>
      <c r="AG17" s="51">
        <f t="shared" si="15"/>
        <v>0</v>
      </c>
      <c r="AH17" s="51">
        <f t="shared" si="15"/>
        <v>0</v>
      </c>
      <c r="AI17" s="51">
        <f t="shared" si="15"/>
        <v>0</v>
      </c>
      <c r="AJ17" s="51">
        <f t="shared" si="15"/>
        <v>0</v>
      </c>
      <c r="AK17" s="51">
        <f t="shared" si="15"/>
        <v>0</v>
      </c>
      <c r="AL17" s="51">
        <f t="shared" si="15"/>
        <v>0</v>
      </c>
      <c r="AM17" s="51">
        <f t="shared" si="15"/>
        <v>0</v>
      </c>
      <c r="AN17" s="51">
        <f t="shared" si="15"/>
        <v>0</v>
      </c>
      <c r="AO17" s="51">
        <f t="shared" si="15"/>
        <v>0</v>
      </c>
      <c r="AP17" s="51">
        <f t="shared" si="15"/>
        <v>0</v>
      </c>
      <c r="AQ17" s="51">
        <f t="shared" si="15"/>
        <v>0</v>
      </c>
      <c r="AR17" s="51">
        <f t="shared" si="15"/>
        <v>0</v>
      </c>
      <c r="AS17" s="51">
        <f t="shared" si="15"/>
        <v>0</v>
      </c>
      <c r="AT17" s="51">
        <f t="shared" si="15"/>
        <v>0</v>
      </c>
      <c r="AU17" s="50" t="s">
        <v>41</v>
      </c>
      <c r="AV17" s="51" t="s">
        <v>41</v>
      </c>
      <c r="AW17" s="52" t="s">
        <v>41</v>
      </c>
    </row>
    <row r="20" spans="1:49" ht="15">
      <c r="B20" s="224" t="s">
        <v>207</v>
      </c>
    </row>
  </sheetData>
  <mergeCells count="23">
    <mergeCell ref="A4:S4"/>
    <mergeCell ref="B17:D17"/>
    <mergeCell ref="E5:G6"/>
    <mergeCell ref="H5:J6"/>
    <mergeCell ref="B5:C6"/>
    <mergeCell ref="D5:D7"/>
    <mergeCell ref="K5:M6"/>
    <mergeCell ref="N5:P6"/>
    <mergeCell ref="Q5:S6"/>
    <mergeCell ref="AW5:AW7"/>
    <mergeCell ref="T6:V6"/>
    <mergeCell ref="W6:Y6"/>
    <mergeCell ref="Z6:AB6"/>
    <mergeCell ref="AF6:AH6"/>
    <mergeCell ref="AR6:AT6"/>
    <mergeCell ref="AI6:AK6"/>
    <mergeCell ref="AL6:AN6"/>
    <mergeCell ref="AO6:AQ6"/>
    <mergeCell ref="T5:AB5"/>
    <mergeCell ref="AF5:AT5"/>
    <mergeCell ref="AC5:AE6"/>
    <mergeCell ref="AU5:AU7"/>
    <mergeCell ref="AV5:AV7"/>
  </mergeCells>
  <pageMargins left="0.7" right="0.7" top="0.75" bottom="0.75" header="0.3" footer="0.3"/>
  <pageSetup paperSize="9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S30"/>
  <sheetViews>
    <sheetView workbookViewId="0">
      <selection activeCell="B21" sqref="B21"/>
    </sheetView>
  </sheetViews>
  <sheetFormatPr defaultRowHeight="14.4"/>
  <cols>
    <col min="1" max="1" width="4.21875" customWidth="1"/>
    <col min="2" max="2" width="9.44140625" customWidth="1"/>
    <col min="3" max="3" width="10.77734375" customWidth="1"/>
    <col min="4" max="4" width="26.21875" customWidth="1"/>
    <col min="5" max="5" width="37.77734375" customWidth="1"/>
    <col min="6" max="6" width="14.77734375" customWidth="1"/>
    <col min="7" max="7" width="15.77734375" customWidth="1"/>
    <col min="8" max="8" width="17" customWidth="1"/>
    <col min="9" max="9" width="16.77734375" customWidth="1"/>
    <col min="10" max="10" width="13.77734375" customWidth="1"/>
    <col min="11" max="13" width="13" customWidth="1"/>
    <col min="14" max="18" width="11.77734375" customWidth="1"/>
    <col min="19" max="19" width="7.5546875" customWidth="1"/>
    <col min="20" max="22" width="10.77734375" customWidth="1"/>
  </cols>
  <sheetData>
    <row r="1" spans="1:19" ht="15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79"/>
    </row>
    <row r="2" spans="1:19">
      <c r="A2" s="85"/>
      <c r="B2" s="85"/>
      <c r="C2" s="85"/>
      <c r="D2" s="85"/>
      <c r="E2" s="85"/>
      <c r="F2" s="85"/>
      <c r="G2" s="85"/>
      <c r="H2" s="85"/>
      <c r="I2" s="85"/>
      <c r="J2" s="85"/>
    </row>
    <row r="3" spans="1:19" s="68" customFormat="1" ht="18">
      <c r="A3" s="83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72"/>
      <c r="L3" s="72"/>
      <c r="M3" s="72"/>
    </row>
    <row r="4" spans="1:19" ht="18">
      <c r="A4" s="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9">
      <c r="A5" s="79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59" t="s">
        <v>65</v>
      </c>
      <c r="R5" s="359"/>
      <c r="S5" s="359"/>
    </row>
    <row r="6" spans="1:19" ht="33" customHeight="1">
      <c r="B6" s="286" t="s">
        <v>5</v>
      </c>
      <c r="C6" s="286"/>
      <c r="D6" s="286" t="s">
        <v>49</v>
      </c>
      <c r="E6" s="314" t="s">
        <v>63</v>
      </c>
      <c r="F6" s="286" t="s">
        <v>66</v>
      </c>
      <c r="G6" s="286" t="s">
        <v>67</v>
      </c>
      <c r="H6" s="286" t="s">
        <v>120</v>
      </c>
      <c r="I6" s="286" t="s">
        <v>121</v>
      </c>
      <c r="J6" s="286" t="s">
        <v>19</v>
      </c>
      <c r="K6" s="286" t="s">
        <v>14</v>
      </c>
      <c r="L6" s="286"/>
      <c r="M6" s="286"/>
      <c r="N6" s="290" t="s">
        <v>126</v>
      </c>
      <c r="O6" s="291"/>
      <c r="P6" s="291"/>
      <c r="Q6" s="291"/>
      <c r="R6" s="292"/>
      <c r="S6" s="357" t="s">
        <v>68</v>
      </c>
    </row>
    <row r="7" spans="1:19" ht="23.25" customHeight="1">
      <c r="B7" s="286"/>
      <c r="C7" s="286"/>
      <c r="D7" s="286"/>
      <c r="E7" s="360"/>
      <c r="F7" s="286"/>
      <c r="G7" s="286"/>
      <c r="H7" s="286"/>
      <c r="I7" s="286"/>
      <c r="J7" s="286"/>
      <c r="K7" s="94" t="s">
        <v>60</v>
      </c>
      <c r="L7" s="94" t="s">
        <v>80</v>
      </c>
      <c r="M7" s="58" t="s">
        <v>125</v>
      </c>
      <c r="N7" s="73" t="s">
        <v>27</v>
      </c>
      <c r="O7" s="73" t="s">
        <v>28</v>
      </c>
      <c r="P7" s="73" t="s">
        <v>29</v>
      </c>
      <c r="Q7" s="73" t="s">
        <v>62</v>
      </c>
      <c r="R7" s="73" t="s">
        <v>31</v>
      </c>
      <c r="S7" s="358"/>
    </row>
    <row r="8" spans="1:19" ht="110.25" customHeight="1">
      <c r="B8" s="57" t="s">
        <v>1</v>
      </c>
      <c r="C8" s="57" t="s">
        <v>22</v>
      </c>
      <c r="D8" s="286"/>
      <c r="E8" s="360"/>
      <c r="F8" s="69"/>
      <c r="G8" s="69"/>
      <c r="H8" s="61" t="s">
        <v>9</v>
      </c>
      <c r="I8" s="61" t="s">
        <v>9</v>
      </c>
      <c r="J8" s="67" t="s">
        <v>9</v>
      </c>
      <c r="K8" s="61" t="s">
        <v>9</v>
      </c>
      <c r="L8" s="61" t="s">
        <v>9</v>
      </c>
      <c r="M8" s="61" t="s">
        <v>9</v>
      </c>
      <c r="N8" s="67" t="s">
        <v>9</v>
      </c>
      <c r="O8" s="67" t="s">
        <v>9</v>
      </c>
      <c r="P8" s="67" t="s">
        <v>9</v>
      </c>
      <c r="Q8" s="67" t="s">
        <v>9</v>
      </c>
      <c r="R8" s="67" t="s">
        <v>9</v>
      </c>
      <c r="S8" s="358"/>
    </row>
    <row r="9" spans="1:19">
      <c r="B9" s="18"/>
      <c r="C9" s="18"/>
      <c r="D9" s="18"/>
      <c r="E9" s="18"/>
      <c r="F9" s="18"/>
      <c r="G9" s="18"/>
      <c r="H9" s="60">
        <f>+H10</f>
        <v>0</v>
      </c>
      <c r="I9" s="60">
        <f t="shared" ref="I9:R11" si="0">+I10</f>
        <v>0</v>
      </c>
      <c r="J9" s="65">
        <f t="shared" si="0"/>
        <v>0</v>
      </c>
      <c r="K9" s="60">
        <f t="shared" si="0"/>
        <v>0</v>
      </c>
      <c r="L9" s="60">
        <f t="shared" si="0"/>
        <v>0</v>
      </c>
      <c r="M9" s="60">
        <f t="shared" si="0"/>
        <v>0</v>
      </c>
      <c r="N9" s="65">
        <f t="shared" si="0"/>
        <v>0</v>
      </c>
      <c r="O9" s="65">
        <f t="shared" si="0"/>
        <v>0</v>
      </c>
      <c r="P9" s="65">
        <f t="shared" si="0"/>
        <v>0</v>
      </c>
      <c r="Q9" s="65">
        <f t="shared" si="0"/>
        <v>0</v>
      </c>
      <c r="R9" s="65">
        <f t="shared" si="0"/>
        <v>0</v>
      </c>
      <c r="S9" s="74"/>
    </row>
    <row r="10" spans="1:19" ht="33.75" customHeight="1">
      <c r="B10" s="18"/>
      <c r="C10" s="18"/>
      <c r="D10" s="18"/>
      <c r="E10" s="18"/>
      <c r="F10" s="18"/>
      <c r="G10" s="18"/>
      <c r="H10" s="60">
        <f>+H11</f>
        <v>0</v>
      </c>
      <c r="I10" s="60">
        <f t="shared" si="0"/>
        <v>0</v>
      </c>
      <c r="J10" s="65">
        <f t="shared" si="0"/>
        <v>0</v>
      </c>
      <c r="K10" s="60">
        <f t="shared" si="0"/>
        <v>0</v>
      </c>
      <c r="L10" s="60">
        <f t="shared" si="0"/>
        <v>0</v>
      </c>
      <c r="M10" s="60">
        <f t="shared" si="0"/>
        <v>0</v>
      </c>
      <c r="N10" s="65">
        <f t="shared" si="0"/>
        <v>0</v>
      </c>
      <c r="O10" s="65">
        <f t="shared" si="0"/>
        <v>0</v>
      </c>
      <c r="P10" s="65">
        <f t="shared" si="0"/>
        <v>0</v>
      </c>
      <c r="Q10" s="65">
        <f t="shared" si="0"/>
        <v>0</v>
      </c>
      <c r="R10" s="65">
        <f t="shared" si="0"/>
        <v>0</v>
      </c>
      <c r="S10" s="74"/>
    </row>
    <row r="11" spans="1:19">
      <c r="B11" s="18"/>
      <c r="C11" s="18"/>
      <c r="D11" s="18"/>
      <c r="E11" s="18"/>
      <c r="F11" s="18"/>
      <c r="G11" s="18"/>
      <c r="H11" s="60">
        <f>+H12</f>
        <v>0</v>
      </c>
      <c r="I11" s="60">
        <f t="shared" si="0"/>
        <v>0</v>
      </c>
      <c r="J11" s="65">
        <f t="shared" si="0"/>
        <v>0</v>
      </c>
      <c r="K11" s="60">
        <f t="shared" si="0"/>
        <v>0</v>
      </c>
      <c r="L11" s="60">
        <f t="shared" si="0"/>
        <v>0</v>
      </c>
      <c r="M11" s="60">
        <f t="shared" si="0"/>
        <v>0</v>
      </c>
      <c r="N11" s="65">
        <f t="shared" si="0"/>
        <v>0</v>
      </c>
      <c r="O11" s="65">
        <f t="shared" si="0"/>
        <v>0</v>
      </c>
      <c r="P11" s="65">
        <f t="shared" si="0"/>
        <v>0</v>
      </c>
      <c r="Q11" s="65">
        <f t="shared" si="0"/>
        <v>0</v>
      </c>
      <c r="R11" s="65">
        <f t="shared" si="0"/>
        <v>0</v>
      </c>
      <c r="S11" s="74"/>
    </row>
    <row r="12" spans="1:19">
      <c r="B12" s="18"/>
      <c r="C12" s="18"/>
      <c r="D12" s="18"/>
      <c r="E12" s="18"/>
      <c r="F12" s="18"/>
      <c r="G12" s="18"/>
      <c r="H12" s="60">
        <v>0</v>
      </c>
      <c r="I12" s="60">
        <v>0</v>
      </c>
      <c r="J12" s="65">
        <v>0</v>
      </c>
      <c r="K12" s="60">
        <v>0</v>
      </c>
      <c r="L12" s="60">
        <v>0</v>
      </c>
      <c r="M12" s="60">
        <v>0</v>
      </c>
      <c r="N12" s="65">
        <v>0</v>
      </c>
      <c r="O12" s="65">
        <v>0</v>
      </c>
      <c r="P12" s="65">
        <v>0</v>
      </c>
      <c r="Q12" s="65">
        <v>0</v>
      </c>
      <c r="R12" s="65">
        <f>+N12+O12+P12+Q12</f>
        <v>0</v>
      </c>
      <c r="S12" s="74"/>
    </row>
    <row r="13" spans="1:19">
      <c r="B13" s="18"/>
      <c r="C13" s="18"/>
      <c r="D13" s="18"/>
      <c r="E13" s="18"/>
      <c r="F13" s="18"/>
      <c r="G13" s="18"/>
      <c r="H13" s="60"/>
      <c r="I13" s="60"/>
      <c r="J13" s="65"/>
      <c r="K13" s="60"/>
      <c r="L13" s="60"/>
      <c r="M13" s="60"/>
      <c r="N13" s="65"/>
      <c r="O13" s="65"/>
      <c r="P13" s="65"/>
      <c r="Q13" s="65"/>
      <c r="R13" s="65"/>
      <c r="S13" s="74"/>
    </row>
    <row r="14" spans="1:19">
      <c r="B14" s="18"/>
      <c r="C14" s="18"/>
      <c r="D14" s="18"/>
      <c r="E14" s="18"/>
      <c r="F14" s="18"/>
      <c r="G14" s="18"/>
      <c r="H14" s="60"/>
      <c r="I14" s="60"/>
      <c r="J14" s="65"/>
      <c r="K14" s="60"/>
      <c r="L14" s="60"/>
      <c r="M14" s="60"/>
      <c r="N14" s="65"/>
      <c r="O14" s="65"/>
      <c r="P14" s="65"/>
      <c r="Q14" s="65"/>
      <c r="R14" s="65"/>
      <c r="S14" s="74"/>
    </row>
    <row r="15" spans="1:19">
      <c r="B15" s="18"/>
      <c r="C15" s="18"/>
      <c r="D15" s="18"/>
      <c r="E15" s="18"/>
      <c r="F15" s="18"/>
      <c r="G15" s="18"/>
      <c r="H15" s="60"/>
      <c r="I15" s="60"/>
      <c r="J15" s="65"/>
      <c r="K15" s="60"/>
      <c r="L15" s="60"/>
      <c r="M15" s="60"/>
      <c r="N15" s="65"/>
      <c r="O15" s="65"/>
      <c r="P15" s="65"/>
      <c r="Q15" s="65"/>
      <c r="R15" s="65"/>
      <c r="S15" s="74"/>
    </row>
    <row r="16" spans="1:19">
      <c r="B16" s="18"/>
      <c r="C16" s="18"/>
      <c r="D16" s="18"/>
      <c r="E16" s="18"/>
      <c r="F16" s="18"/>
      <c r="G16" s="18"/>
      <c r="H16" s="60"/>
      <c r="I16" s="60"/>
      <c r="J16" s="65"/>
      <c r="K16" s="60"/>
      <c r="L16" s="60"/>
      <c r="M16" s="60"/>
      <c r="N16" s="65"/>
      <c r="O16" s="65"/>
      <c r="P16" s="65"/>
      <c r="Q16" s="65"/>
      <c r="R16" s="65"/>
      <c r="S16" s="74"/>
    </row>
    <row r="17" spans="1:19">
      <c r="B17" s="35"/>
      <c r="C17" s="35"/>
      <c r="D17" s="35"/>
      <c r="E17" s="35"/>
      <c r="F17" s="35"/>
      <c r="G17" s="35"/>
      <c r="H17" s="60"/>
      <c r="I17" s="60"/>
      <c r="J17" s="65"/>
      <c r="K17" s="60"/>
      <c r="L17" s="60"/>
      <c r="M17" s="60"/>
      <c r="N17" s="65"/>
      <c r="O17" s="65"/>
      <c r="P17" s="65"/>
      <c r="Q17" s="65"/>
      <c r="R17" s="65"/>
      <c r="S17" s="74"/>
    </row>
    <row r="18" spans="1:19" ht="17.25" customHeight="1">
      <c r="A18" s="33"/>
      <c r="B18" s="325" t="s">
        <v>9</v>
      </c>
      <c r="C18" s="326"/>
      <c r="D18" s="327"/>
      <c r="E18" s="59"/>
      <c r="F18" s="64"/>
      <c r="G18" s="64"/>
      <c r="H18" s="37"/>
      <c r="I18" s="37"/>
      <c r="J18" s="37"/>
      <c r="K18" s="37"/>
      <c r="L18" s="37"/>
      <c r="M18" s="37"/>
      <c r="N18" s="65"/>
      <c r="O18" s="37"/>
      <c r="P18" s="37"/>
      <c r="Q18" s="37"/>
      <c r="R18" s="37"/>
      <c r="S18" s="37" t="s">
        <v>41</v>
      </c>
    </row>
    <row r="21" spans="1:19" ht="15">
      <c r="B21" s="224" t="s">
        <v>207</v>
      </c>
    </row>
    <row r="24" spans="1:19" ht="57" customHeight="1"/>
    <row r="25" spans="1:19" ht="36.75" customHeight="1"/>
    <row r="29" spans="1:19" ht="15" customHeight="1"/>
    <row r="30" spans="1:19" ht="15" customHeight="1"/>
  </sheetData>
  <mergeCells count="14">
    <mergeCell ref="S6:S8"/>
    <mergeCell ref="Q5:S5"/>
    <mergeCell ref="J6:J7"/>
    <mergeCell ref="B18:D18"/>
    <mergeCell ref="N6:R6"/>
    <mergeCell ref="E6:E8"/>
    <mergeCell ref="B6:C7"/>
    <mergeCell ref="D6:D8"/>
    <mergeCell ref="H6:H7"/>
    <mergeCell ref="I6:I7"/>
    <mergeCell ref="K6:M6"/>
    <mergeCell ref="G6:G7"/>
    <mergeCell ref="B5:P5"/>
    <mergeCell ref="F6:F7"/>
  </mergeCells>
  <pageMargins left="0.7" right="0.7" top="0.75" bottom="0.75" header="0.3" footer="0.3"/>
  <pageSetup paperSize="9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6"/>
  <sheetViews>
    <sheetView workbookViewId="0">
      <selection activeCell="D20" sqref="D20"/>
    </sheetView>
  </sheetViews>
  <sheetFormatPr defaultColWidth="9.21875" defaultRowHeight="15.6"/>
  <cols>
    <col min="1" max="1" width="4.77734375" style="98" customWidth="1"/>
    <col min="2" max="2" width="92.77734375" style="98" customWidth="1"/>
    <col min="3" max="3" width="14.21875" style="98" customWidth="1"/>
    <col min="4" max="4" width="12.21875" style="98" customWidth="1"/>
    <col min="5" max="5" width="12.77734375" style="98" customWidth="1"/>
    <col min="6" max="6" width="12.5546875" style="98" customWidth="1"/>
    <col min="7" max="7" width="8.44140625" style="98" customWidth="1"/>
    <col min="8" max="11" width="9.21875" style="98"/>
    <col min="12" max="12" width="21" style="98" customWidth="1"/>
    <col min="13" max="16" width="9.21875" style="98"/>
    <col min="17" max="17" width="0" style="98" hidden="1" customWidth="1"/>
    <col min="18" max="16384" width="9.21875" style="98"/>
  </cols>
  <sheetData>
    <row r="1" spans="1:12" ht="30" customHeight="1">
      <c r="A1" s="4" t="s">
        <v>50</v>
      </c>
      <c r="B1" s="11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5" customFormat="1" ht="15.75" customHeight="1"/>
    <row r="3" spans="1:12" ht="38.25" customHeight="1">
      <c r="A3" s="361" t="s">
        <v>361</v>
      </c>
      <c r="B3" s="361"/>
      <c r="C3" s="361"/>
      <c r="D3" s="361"/>
      <c r="E3" s="361"/>
      <c r="F3" s="361"/>
    </row>
    <row r="4" spans="1:12">
      <c r="C4" s="39"/>
      <c r="D4" s="39"/>
      <c r="E4" s="39" t="s">
        <v>12</v>
      </c>
    </row>
    <row r="5" spans="1:12" ht="39.6">
      <c r="B5" s="43"/>
      <c r="C5" s="42" t="s">
        <v>127</v>
      </c>
      <c r="D5" s="40" t="s">
        <v>59</v>
      </c>
      <c r="E5" s="40" t="s">
        <v>79</v>
      </c>
      <c r="F5" s="40" t="s">
        <v>110</v>
      </c>
    </row>
    <row r="6" spans="1:12" ht="26.4">
      <c r="B6" s="194" t="s">
        <v>128</v>
      </c>
      <c r="C6" s="40" t="s">
        <v>11</v>
      </c>
      <c r="D6" s="41"/>
      <c r="E6" s="99"/>
      <c r="F6" s="41"/>
    </row>
    <row r="7" spans="1:12" s="100" customFormat="1" ht="26.4">
      <c r="B7" s="195" t="s">
        <v>209</v>
      </c>
      <c r="C7" s="41"/>
      <c r="D7" s="41"/>
      <c r="E7" s="41"/>
      <c r="F7" s="38" t="s">
        <v>11</v>
      </c>
    </row>
    <row r="8" spans="1:12">
      <c r="B8" s="195" t="s">
        <v>360</v>
      </c>
      <c r="C8" s="40" t="s">
        <v>11</v>
      </c>
      <c r="D8" s="40">
        <f t="shared" ref="D8:F8" si="0">D9+D10+D11</f>
        <v>0</v>
      </c>
      <c r="E8" s="40">
        <f t="shared" si="0"/>
        <v>0</v>
      </c>
      <c r="F8" s="40">
        <f t="shared" si="0"/>
        <v>0</v>
      </c>
    </row>
    <row r="9" spans="1:12" ht="26.4">
      <c r="B9" s="196" t="s">
        <v>210</v>
      </c>
      <c r="C9" s="40" t="s">
        <v>11</v>
      </c>
      <c r="D9" s="41"/>
      <c r="E9" s="41"/>
      <c r="F9" s="41"/>
    </row>
    <row r="10" spans="1:12" s="100" customFormat="1">
      <c r="B10" s="196" t="s">
        <v>23</v>
      </c>
      <c r="C10" s="40" t="s">
        <v>11</v>
      </c>
      <c r="D10" s="41"/>
      <c r="E10" s="41"/>
      <c r="F10" s="41"/>
    </row>
    <row r="11" spans="1:12">
      <c r="B11" s="196" t="s">
        <v>24</v>
      </c>
      <c r="C11" s="40" t="s">
        <v>11</v>
      </c>
      <c r="D11" s="41"/>
      <c r="E11" s="41"/>
      <c r="F11" s="41"/>
    </row>
    <row r="12" spans="1:12">
      <c r="B12" s="195" t="s">
        <v>211</v>
      </c>
      <c r="C12" s="40" t="s">
        <v>11</v>
      </c>
      <c r="D12" s="40">
        <f>D8-C7</f>
        <v>0</v>
      </c>
      <c r="E12" s="40">
        <f>E8-C7</f>
        <v>0</v>
      </c>
      <c r="F12" s="40">
        <f>F8-C7</f>
        <v>0</v>
      </c>
    </row>
    <row r="13" spans="1:12" ht="26.4">
      <c r="B13" s="195" t="s">
        <v>212</v>
      </c>
      <c r="C13" s="40" t="s">
        <v>11</v>
      </c>
      <c r="D13" s="40">
        <f t="shared" ref="D13:F13" si="1">D8-D6</f>
        <v>0</v>
      </c>
      <c r="E13" s="40">
        <f t="shared" si="1"/>
        <v>0</v>
      </c>
      <c r="F13" s="40">
        <f t="shared" si="1"/>
        <v>0</v>
      </c>
    </row>
    <row r="14" spans="1:12" ht="45.75" customHeight="1"/>
    <row r="15" spans="1:12">
      <c r="B15" s="224" t="s">
        <v>363</v>
      </c>
    </row>
    <row r="16" spans="1:12">
      <c r="B16" s="101"/>
    </row>
  </sheetData>
  <mergeCells count="1">
    <mergeCell ref="A3:F3"/>
  </mergeCells>
  <pageMargins left="0.18" right="0.23" top="0.75" bottom="0.75" header="0.3" footer="0.3"/>
  <pageSetup scale="8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8"/>
  <sheetViews>
    <sheetView workbookViewId="0">
      <selection activeCell="H31" sqref="H31"/>
    </sheetView>
  </sheetViews>
  <sheetFormatPr defaultRowHeight="14.4"/>
  <cols>
    <col min="2" max="2" width="16.21875" customWidth="1"/>
    <col min="3" max="3" width="18.44140625" customWidth="1"/>
    <col min="4" max="4" width="30.77734375" customWidth="1"/>
    <col min="8" max="8" width="38" customWidth="1"/>
  </cols>
  <sheetData>
    <row r="1" spans="1:15" ht="32.25" customHeight="1">
      <c r="A1" s="361" t="s">
        <v>333</v>
      </c>
      <c r="B1" s="361"/>
      <c r="C1" s="361"/>
      <c r="D1" s="361"/>
      <c r="E1" s="361"/>
      <c r="F1" s="361"/>
      <c r="G1" s="361"/>
      <c r="H1" s="361"/>
      <c r="I1" s="4"/>
      <c r="J1" s="4"/>
      <c r="K1" s="4"/>
      <c r="L1" s="4"/>
      <c r="M1" s="4"/>
      <c r="N1" s="4"/>
      <c r="O1" s="4"/>
    </row>
    <row r="2" spans="1:15" ht="17.25" customHeight="1"/>
    <row r="3" spans="1:15">
      <c r="B3" s="363" t="s">
        <v>334</v>
      </c>
      <c r="C3" s="363"/>
      <c r="D3" s="364"/>
      <c r="E3" s="364"/>
      <c r="F3" s="364"/>
      <c r="G3" s="364"/>
      <c r="H3" s="364"/>
    </row>
    <row r="4" spans="1:15">
      <c r="B4" s="363" t="s">
        <v>335</v>
      </c>
      <c r="C4" s="363"/>
      <c r="D4" s="364"/>
      <c r="E4" s="364"/>
      <c r="F4" s="364"/>
      <c r="G4" s="364"/>
      <c r="H4" s="364"/>
    </row>
    <row r="5" spans="1:15">
      <c r="B5" s="363" t="s">
        <v>336</v>
      </c>
      <c r="C5" s="363"/>
      <c r="D5" s="364"/>
      <c r="E5" s="364"/>
      <c r="F5" s="364"/>
      <c r="G5" s="364"/>
      <c r="H5" s="364"/>
    </row>
    <row r="6" spans="1:15">
      <c r="B6" s="363" t="s">
        <v>337</v>
      </c>
      <c r="C6" s="363"/>
      <c r="D6" s="364"/>
      <c r="E6" s="364"/>
      <c r="F6" s="364"/>
      <c r="G6" s="364"/>
      <c r="H6" s="364"/>
    </row>
    <row r="9" spans="1:15" ht="15">
      <c r="A9" s="4" t="s">
        <v>32</v>
      </c>
    </row>
    <row r="10" spans="1:15" ht="15">
      <c r="B10" s="4"/>
    </row>
    <row r="11" spans="1:15" ht="25.5" customHeight="1">
      <c r="B11" s="286" t="s">
        <v>5</v>
      </c>
      <c r="C11" s="286"/>
      <c r="D11" s="286" t="s">
        <v>33</v>
      </c>
      <c r="E11" s="286" t="s">
        <v>346</v>
      </c>
      <c r="F11" s="286"/>
      <c r="G11" s="286"/>
      <c r="H11" s="286" t="s">
        <v>345</v>
      </c>
    </row>
    <row r="12" spans="1:15" ht="28.5" customHeight="1">
      <c r="B12" s="31" t="s">
        <v>1</v>
      </c>
      <c r="C12" s="31" t="s">
        <v>22</v>
      </c>
      <c r="D12" s="286"/>
      <c r="E12" s="31" t="s">
        <v>60</v>
      </c>
      <c r="F12" s="31" t="s">
        <v>80</v>
      </c>
      <c r="G12" s="31" t="s">
        <v>125</v>
      </c>
      <c r="H12" s="286"/>
    </row>
    <row r="13" spans="1:15">
      <c r="B13" s="18"/>
      <c r="C13" s="18"/>
      <c r="D13" s="18"/>
      <c r="E13" s="19"/>
      <c r="F13" s="19"/>
      <c r="G13" s="19"/>
      <c r="H13" s="19"/>
    </row>
    <row r="14" spans="1:15">
      <c r="B14" s="18"/>
      <c r="C14" s="18"/>
      <c r="D14" s="18"/>
      <c r="E14" s="19"/>
      <c r="F14" s="19"/>
      <c r="G14" s="19"/>
      <c r="H14" s="19"/>
    </row>
    <row r="15" spans="1:15">
      <c r="B15" s="18"/>
      <c r="C15" s="18"/>
      <c r="D15" s="18"/>
      <c r="E15" s="19"/>
      <c r="F15" s="19"/>
      <c r="G15" s="19"/>
      <c r="H15" s="19"/>
    </row>
    <row r="16" spans="1:15">
      <c r="B16" s="362" t="s">
        <v>9</v>
      </c>
      <c r="C16" s="362"/>
      <c r="D16" s="362"/>
      <c r="E16" s="31">
        <f>SUM(E13:E15)</f>
        <v>0</v>
      </c>
      <c r="F16" s="31">
        <f t="shared" ref="F16:G16" si="0">SUM(F13:F15)</f>
        <v>0</v>
      </c>
      <c r="G16" s="31">
        <f t="shared" si="0"/>
        <v>0</v>
      </c>
      <c r="H16" s="31" t="s">
        <v>41</v>
      </c>
    </row>
    <row r="18" spans="2:2" ht="15">
      <c r="B18" s="234" t="s">
        <v>364</v>
      </c>
    </row>
  </sheetData>
  <mergeCells count="14">
    <mergeCell ref="A1:H1"/>
    <mergeCell ref="B16:D16"/>
    <mergeCell ref="B11:C11"/>
    <mergeCell ref="D11:D12"/>
    <mergeCell ref="E11:G11"/>
    <mergeCell ref="H11:H12"/>
    <mergeCell ref="B3:C3"/>
    <mergeCell ref="B4:C4"/>
    <mergeCell ref="B5:C5"/>
    <mergeCell ref="B6:C6"/>
    <mergeCell ref="D3:H3"/>
    <mergeCell ref="D4:H4"/>
    <mergeCell ref="D5:H5"/>
    <mergeCell ref="D6:H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"/>
  <sheetViews>
    <sheetView workbookViewId="0">
      <selection activeCell="E24" sqref="E24"/>
    </sheetView>
  </sheetViews>
  <sheetFormatPr defaultRowHeight="14.4"/>
  <cols>
    <col min="1" max="1" width="8.5546875" customWidth="1"/>
    <col min="2" max="2" width="32.44140625" customWidth="1"/>
    <col min="3" max="3" width="28.44140625" customWidth="1"/>
    <col min="4" max="4" width="37.21875" customWidth="1"/>
    <col min="5" max="5" width="43.77734375" customWidth="1"/>
  </cols>
  <sheetData>
    <row r="1" spans="1:5" ht="15">
      <c r="A1" s="4" t="s">
        <v>51</v>
      </c>
      <c r="B1" s="4"/>
      <c r="C1" s="4"/>
      <c r="D1" s="4"/>
    </row>
    <row r="3" spans="1:5" ht="22.8">
      <c r="B3" s="31" t="s">
        <v>35</v>
      </c>
      <c r="C3" s="31" t="s">
        <v>347</v>
      </c>
      <c r="D3" s="31" t="s">
        <v>36</v>
      </c>
      <c r="E3" s="31" t="s">
        <v>37</v>
      </c>
    </row>
    <row r="4" spans="1:5">
      <c r="B4" s="23"/>
      <c r="C4" s="23"/>
      <c r="D4" s="23"/>
      <c r="E4" s="23"/>
    </row>
    <row r="5" spans="1:5">
      <c r="B5" s="23"/>
      <c r="C5" s="23"/>
      <c r="D5" s="23"/>
      <c r="E5" s="23"/>
    </row>
    <row r="7" spans="1:5" ht="15">
      <c r="B7" s="224" t="s">
        <v>364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5"/>
  <sheetViews>
    <sheetView zoomScale="82" zoomScaleNormal="82" zoomScaleSheetLayoutView="50" workbookViewId="0">
      <selection activeCell="J22" sqref="J22"/>
    </sheetView>
  </sheetViews>
  <sheetFormatPr defaultColWidth="9.21875" defaultRowHeight="15.6"/>
  <cols>
    <col min="1" max="1" width="9.21875" style="107"/>
    <col min="2" max="2" width="11.5546875" style="108" customWidth="1"/>
    <col min="3" max="3" width="7.77734375" style="108" bestFit="1" customWidth="1"/>
    <col min="4" max="4" width="31.77734375" style="109" customWidth="1"/>
    <col min="5" max="5" width="27.77734375" style="109" customWidth="1"/>
    <col min="6" max="6" width="19" style="110" customWidth="1"/>
    <col min="7" max="7" width="12.5546875" style="110" bestFit="1" customWidth="1"/>
    <col min="8" max="8" width="36" style="109" customWidth="1"/>
    <col min="9" max="9" width="19" style="113" bestFit="1" customWidth="1"/>
    <col min="10" max="10" width="25.77734375" style="113" customWidth="1"/>
    <col min="11" max="11" width="17" style="113" customWidth="1"/>
    <col min="12" max="12" width="26" style="114" customWidth="1"/>
    <col min="13" max="13" width="19.77734375" style="114" customWidth="1"/>
    <col min="14" max="14" width="15.77734375" style="115" customWidth="1"/>
    <col min="15" max="15" width="22" style="115" customWidth="1"/>
    <col min="16" max="16" width="14" style="117" customWidth="1"/>
    <col min="17" max="17" width="15" style="107" customWidth="1"/>
    <col min="18" max="18" width="15.44140625" style="107" customWidth="1"/>
    <col min="19" max="19" width="21.21875" style="107" customWidth="1"/>
    <col min="20" max="20" width="37.5546875" style="107" customWidth="1"/>
    <col min="21" max="16384" width="9.21875" style="107"/>
  </cols>
  <sheetData>
    <row r="1" spans="1:20">
      <c r="B1" s="120" t="s">
        <v>98</v>
      </c>
      <c r="D1" s="108"/>
      <c r="E1" s="107"/>
      <c r="F1" s="109"/>
      <c r="H1" s="107"/>
      <c r="I1" s="121"/>
      <c r="J1" s="122"/>
      <c r="K1" s="122"/>
      <c r="L1" s="122"/>
      <c r="M1" s="123"/>
      <c r="N1" s="123"/>
      <c r="O1" s="124"/>
      <c r="P1" s="125"/>
    </row>
    <row r="2" spans="1:20">
      <c r="B2" s="107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116"/>
    </row>
    <row r="3" spans="1:20">
      <c r="B3" s="107"/>
      <c r="D3" s="108"/>
      <c r="F3" s="109"/>
      <c r="H3" s="111"/>
      <c r="I3" s="112"/>
      <c r="L3" s="113"/>
      <c r="N3" s="114"/>
      <c r="P3" s="115"/>
      <c r="Q3" s="117"/>
      <c r="R3" s="107" t="s">
        <v>95</v>
      </c>
    </row>
    <row r="4" spans="1:20" s="118" customFormat="1" ht="62.4">
      <c r="B4" s="126" t="s">
        <v>91</v>
      </c>
      <c r="C4" s="126" t="s">
        <v>92</v>
      </c>
      <c r="D4" s="127" t="s">
        <v>86</v>
      </c>
      <c r="E4" s="127" t="s">
        <v>93</v>
      </c>
      <c r="F4" s="127" t="s">
        <v>349</v>
      </c>
      <c r="G4" s="127" t="s">
        <v>87</v>
      </c>
      <c r="H4" s="127" t="s">
        <v>350</v>
      </c>
      <c r="I4" s="128" t="s">
        <v>351</v>
      </c>
      <c r="J4" s="128" t="s">
        <v>88</v>
      </c>
      <c r="K4" s="128" t="s">
        <v>89</v>
      </c>
      <c r="L4" s="129" t="s">
        <v>94</v>
      </c>
      <c r="M4" s="129" t="s">
        <v>129</v>
      </c>
      <c r="N4" s="130" t="s">
        <v>130</v>
      </c>
      <c r="O4" s="130" t="s">
        <v>352</v>
      </c>
      <c r="P4" s="131" t="s">
        <v>96</v>
      </c>
      <c r="Q4" s="131" t="s">
        <v>97</v>
      </c>
      <c r="R4" s="131" t="s">
        <v>131</v>
      </c>
    </row>
    <row r="5" spans="1:20" s="119" customForma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20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20" s="109" customFormat="1">
      <c r="A7" s="10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07"/>
      <c r="T7" s="107"/>
    </row>
    <row r="8" spans="1:20" s="109" customFormat="1">
      <c r="A8" s="10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07"/>
      <c r="T8" s="107"/>
    </row>
    <row r="9" spans="1:20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20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3" spans="1:20">
      <c r="D13" s="144" t="s">
        <v>90</v>
      </c>
    </row>
    <row r="15" spans="1:20">
      <c r="D15" s="234" t="s">
        <v>364</v>
      </c>
    </row>
  </sheetData>
  <mergeCells count="1">
    <mergeCell ref="C2:P2"/>
  </mergeCells>
  <pageMargins left="0.23622047244094491" right="0.23622047244094491" top="0.27559055118110237" bottom="0.19685039370078741" header="0.15748031496062992" footer="0.15748031496062992"/>
  <pageSetup paperSize="9" scale="30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142"/>
  <sheetViews>
    <sheetView topLeftCell="A109" workbookViewId="0">
      <selection activeCell="B129" sqref="B129:I129"/>
    </sheetView>
  </sheetViews>
  <sheetFormatPr defaultColWidth="9.21875" defaultRowHeight="15"/>
  <cols>
    <col min="1" max="1" width="9.21875" style="236"/>
    <col min="2" max="2" width="9.21875" style="228"/>
    <col min="3" max="6" width="9.21875" style="68"/>
    <col min="7" max="7" width="16.21875" style="68" customWidth="1"/>
    <col min="8" max="8" width="26.21875" style="68" customWidth="1"/>
    <col min="9" max="9" width="59.44140625" style="68" customWidth="1"/>
    <col min="10" max="10" width="7.77734375" style="68" customWidth="1"/>
    <col min="11" max="16384" width="9.21875" style="68"/>
  </cols>
  <sheetData>
    <row r="1" spans="1:17" ht="21.75" customHeight="1">
      <c r="B1" s="392" t="s">
        <v>34</v>
      </c>
      <c r="C1" s="392"/>
      <c r="D1" s="392"/>
      <c r="E1" s="392"/>
      <c r="F1" s="392"/>
      <c r="G1" s="392"/>
      <c r="H1" s="392"/>
      <c r="I1" s="392"/>
    </row>
    <row r="2" spans="1:17" ht="18">
      <c r="B2" s="373" t="s">
        <v>264</v>
      </c>
      <c r="C2" s="373"/>
      <c r="D2" s="373"/>
      <c r="E2" s="373"/>
      <c r="F2" s="373"/>
      <c r="G2" s="373"/>
      <c r="H2" s="373"/>
      <c r="I2" s="373"/>
      <c r="J2" s="71"/>
      <c r="K2" s="71"/>
      <c r="L2" s="71"/>
      <c r="M2" s="71"/>
      <c r="N2" s="71"/>
      <c r="O2" s="71"/>
      <c r="P2" s="71"/>
    </row>
    <row r="3" spans="1:17">
      <c r="B3" s="385"/>
      <c r="C3" s="385"/>
      <c r="D3" s="385"/>
      <c r="E3" s="385"/>
      <c r="F3" s="385"/>
      <c r="G3" s="385"/>
      <c r="H3" s="385"/>
      <c r="I3" s="385"/>
      <c r="J3" s="71"/>
      <c r="K3" s="71"/>
      <c r="L3" s="71"/>
      <c r="M3" s="71"/>
      <c r="N3" s="71"/>
      <c r="O3" s="71"/>
      <c r="P3" s="71"/>
    </row>
    <row r="4" spans="1:17">
      <c r="A4" s="236">
        <v>1</v>
      </c>
      <c r="B4" s="369" t="s">
        <v>178</v>
      </c>
      <c r="C4" s="369"/>
      <c r="D4" s="369"/>
      <c r="E4" s="369"/>
      <c r="F4" s="369"/>
      <c r="G4" s="369"/>
      <c r="H4" s="369"/>
      <c r="I4" s="369"/>
      <c r="J4" s="204"/>
      <c r="K4" s="204"/>
      <c r="L4" s="204"/>
      <c r="M4" s="204"/>
      <c r="N4" s="204"/>
      <c r="O4" s="204"/>
      <c r="P4" s="71"/>
    </row>
    <row r="5" spans="1:17">
      <c r="B5" s="395"/>
      <c r="C5" s="395"/>
      <c r="D5" s="395"/>
      <c r="E5" s="395"/>
      <c r="F5" s="395"/>
      <c r="G5" s="395"/>
      <c r="H5" s="395"/>
      <c r="I5" s="395"/>
      <c r="J5" s="204"/>
      <c r="K5" s="204"/>
      <c r="L5" s="204"/>
      <c r="M5" s="204"/>
      <c r="N5" s="204"/>
      <c r="O5" s="204"/>
      <c r="P5" s="71"/>
    </row>
    <row r="6" spans="1:17" ht="18" customHeight="1">
      <c r="B6" s="367" t="s">
        <v>0</v>
      </c>
      <c r="C6" s="367"/>
      <c r="D6" s="367"/>
      <c r="E6" s="367"/>
      <c r="F6" s="367"/>
      <c r="G6" s="367"/>
      <c r="H6" s="367"/>
      <c r="I6" s="367"/>
      <c r="J6" s="204"/>
      <c r="K6" s="204"/>
      <c r="L6" s="204"/>
      <c r="M6" s="204"/>
      <c r="N6" s="204"/>
      <c r="O6" s="204"/>
      <c r="P6" s="71"/>
    </row>
    <row r="7" spans="1:17" ht="30.75" customHeight="1">
      <c r="A7" s="236">
        <v>2</v>
      </c>
      <c r="B7" s="369" t="s">
        <v>179</v>
      </c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71"/>
    </row>
    <row r="8" spans="1:17" ht="42" customHeight="1">
      <c r="A8" s="236">
        <v>3</v>
      </c>
      <c r="B8" s="369" t="s">
        <v>180</v>
      </c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71"/>
    </row>
    <row r="9" spans="1:17" ht="28.5" customHeight="1">
      <c r="A9" s="236">
        <v>4</v>
      </c>
      <c r="B9" s="369" t="s">
        <v>181</v>
      </c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71"/>
    </row>
    <row r="10" spans="1:17" ht="40.5" customHeight="1">
      <c r="A10" s="236">
        <v>5</v>
      </c>
      <c r="B10" s="369" t="s">
        <v>182</v>
      </c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71"/>
    </row>
    <row r="11" spans="1:17" ht="21.75" customHeight="1">
      <c r="B11" s="23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7" ht="24" customHeight="1">
      <c r="B12" s="373" t="s">
        <v>183</v>
      </c>
      <c r="C12" s="373"/>
      <c r="D12" s="373"/>
      <c r="E12" s="373"/>
      <c r="F12" s="373"/>
      <c r="G12" s="373"/>
      <c r="H12" s="373"/>
      <c r="I12" s="373"/>
      <c r="J12" s="205"/>
      <c r="K12" s="205"/>
      <c r="L12" s="205"/>
      <c r="M12" s="205"/>
      <c r="N12" s="71"/>
      <c r="O12" s="71"/>
      <c r="P12" s="71"/>
    </row>
    <row r="13" spans="1:17" customFormat="1" ht="15" customHeight="1">
      <c r="A13" s="236"/>
      <c r="B13" s="206" t="s">
        <v>172</v>
      </c>
      <c r="C13" s="207"/>
      <c r="D13" s="207"/>
      <c r="E13" s="207"/>
      <c r="F13" s="207"/>
      <c r="G13" s="207"/>
      <c r="H13" s="207"/>
      <c r="I13" s="207"/>
      <c r="J13" s="208"/>
      <c r="K13" s="208"/>
      <c r="L13" s="208"/>
      <c r="M13" s="208"/>
      <c r="N13" s="208"/>
      <c r="O13" s="208"/>
      <c r="P13" s="207"/>
    </row>
    <row r="14" spans="1:17" customFormat="1" ht="18.75" customHeight="1">
      <c r="A14" s="236"/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209"/>
      <c r="Q14" s="189"/>
    </row>
    <row r="15" spans="1:17" customFormat="1" ht="36.75" customHeight="1">
      <c r="A15" s="236">
        <v>1</v>
      </c>
      <c r="B15" s="371" t="s">
        <v>184</v>
      </c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209"/>
      <c r="Q15" s="189"/>
    </row>
    <row r="16" spans="1:17" customFormat="1" ht="36.75" customHeight="1">
      <c r="A16" s="236">
        <v>2</v>
      </c>
      <c r="B16" s="371" t="s">
        <v>186</v>
      </c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209"/>
      <c r="Q16" s="189"/>
    </row>
    <row r="17" spans="1:17" customFormat="1" ht="36.75" customHeight="1">
      <c r="A17" s="236">
        <v>3</v>
      </c>
      <c r="B17" s="371" t="s">
        <v>195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209"/>
      <c r="Q17" s="189"/>
    </row>
    <row r="18" spans="1:17" customFormat="1" ht="36.75" customHeight="1">
      <c r="A18" s="236">
        <v>4</v>
      </c>
      <c r="B18" s="371" t="s">
        <v>198</v>
      </c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209"/>
      <c r="Q18" s="189"/>
    </row>
    <row r="19" spans="1:17" ht="15" customHeight="1">
      <c r="A19" s="236">
        <v>5</v>
      </c>
      <c r="B19" s="369" t="s">
        <v>286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71"/>
    </row>
    <row r="20" spans="1:17" ht="15" customHeight="1">
      <c r="B20" s="237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71"/>
    </row>
    <row r="21" spans="1:17" customFormat="1" ht="15" customHeight="1">
      <c r="A21" s="236"/>
      <c r="B21" s="370" t="s">
        <v>173</v>
      </c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207"/>
    </row>
    <row r="22" spans="1:17" customFormat="1" ht="15" customHeight="1">
      <c r="A22" s="236"/>
      <c r="B22" s="238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07"/>
    </row>
    <row r="23" spans="1:17" customFormat="1" ht="15.75" customHeight="1">
      <c r="A23" s="236">
        <v>1</v>
      </c>
      <c r="B23" s="371" t="s">
        <v>213</v>
      </c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207"/>
    </row>
    <row r="24" spans="1:17" customFormat="1" ht="15.75" customHeight="1">
      <c r="A24" s="236"/>
      <c r="B24" s="370" t="s">
        <v>147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207"/>
    </row>
    <row r="25" spans="1:17" customFormat="1" ht="24.75" customHeight="1">
      <c r="A25" s="236">
        <v>2</v>
      </c>
      <c r="B25" s="371" t="s">
        <v>222</v>
      </c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207"/>
    </row>
    <row r="26" spans="1:17" customFormat="1" ht="33" customHeight="1">
      <c r="A26" s="236">
        <v>3</v>
      </c>
      <c r="B26" s="371" t="s">
        <v>223</v>
      </c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207"/>
    </row>
    <row r="27" spans="1:17" customFormat="1" ht="21" customHeight="1">
      <c r="A27" s="236"/>
      <c r="B27" s="370" t="s">
        <v>153</v>
      </c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207"/>
    </row>
    <row r="28" spans="1:17" customFormat="1" ht="54.75" customHeight="1">
      <c r="A28" s="236">
        <v>4</v>
      </c>
      <c r="B28" s="371" t="s">
        <v>224</v>
      </c>
      <c r="C28" s="372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207"/>
    </row>
    <row r="29" spans="1:17" customFormat="1" ht="49.5" customHeight="1">
      <c r="A29" s="236">
        <v>5</v>
      </c>
      <c r="B29" s="371" t="s">
        <v>225</v>
      </c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207"/>
    </row>
    <row r="30" spans="1:17" customFormat="1" ht="17.25" customHeight="1">
      <c r="A30" s="236">
        <v>6</v>
      </c>
      <c r="B30" s="371" t="s">
        <v>226</v>
      </c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207"/>
    </row>
    <row r="31" spans="1:17" customFormat="1" ht="36.75" customHeight="1">
      <c r="A31" s="236">
        <v>7</v>
      </c>
      <c r="B31" s="371" t="s">
        <v>227</v>
      </c>
      <c r="C31" s="372"/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207"/>
    </row>
    <row r="32" spans="1:17" customFormat="1" ht="25.5" customHeight="1">
      <c r="A32" s="236">
        <v>8</v>
      </c>
      <c r="B32" s="371" t="s">
        <v>228</v>
      </c>
      <c r="C32" s="372"/>
      <c r="D32" s="372"/>
      <c r="E32" s="372"/>
      <c r="F32" s="372"/>
      <c r="G32" s="372"/>
      <c r="H32" s="372"/>
      <c r="I32" s="372"/>
      <c r="J32" s="372"/>
      <c r="K32" s="372"/>
      <c r="L32" s="372"/>
      <c r="M32" s="372"/>
      <c r="N32" s="372"/>
      <c r="O32" s="372"/>
      <c r="P32" s="207"/>
    </row>
    <row r="33" spans="1:16" customFormat="1" ht="25.5" customHeight="1">
      <c r="A33" s="236"/>
      <c r="B33" s="370" t="s">
        <v>155</v>
      </c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207"/>
    </row>
    <row r="34" spans="1:16" customFormat="1" ht="21.75" customHeight="1">
      <c r="A34" s="236">
        <v>9</v>
      </c>
      <c r="B34" s="371" t="s">
        <v>229</v>
      </c>
      <c r="C34" s="372"/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207"/>
    </row>
    <row r="35" spans="1:16" customFormat="1" ht="49.5" customHeight="1">
      <c r="A35" s="236">
        <v>10</v>
      </c>
      <c r="B35" s="371" t="s">
        <v>230</v>
      </c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207"/>
    </row>
    <row r="36" spans="1:16" customFormat="1" ht="31.5" customHeight="1">
      <c r="A36" s="236">
        <v>11</v>
      </c>
      <c r="B36" s="371" t="s">
        <v>231</v>
      </c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207"/>
    </row>
    <row r="37" spans="1:16" customFormat="1" ht="27" customHeight="1">
      <c r="A37" s="236"/>
      <c r="B37" s="370" t="s">
        <v>156</v>
      </c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207"/>
    </row>
    <row r="38" spans="1:16" customFormat="1" ht="36.75" customHeight="1">
      <c r="A38" s="236">
        <v>12</v>
      </c>
      <c r="B38" s="371" t="s">
        <v>200</v>
      </c>
      <c r="C38" s="372"/>
      <c r="D38" s="372"/>
      <c r="E38" s="372"/>
      <c r="F38" s="372"/>
      <c r="G38" s="372"/>
      <c r="H38" s="372"/>
      <c r="I38" s="372"/>
      <c r="J38" s="372"/>
      <c r="K38" s="372"/>
      <c r="L38" s="372"/>
      <c r="M38" s="372"/>
      <c r="N38" s="372"/>
      <c r="O38" s="372"/>
      <c r="P38" s="207"/>
    </row>
    <row r="39" spans="1:16" customFormat="1" ht="55.5" customHeight="1">
      <c r="A39" s="236">
        <v>13</v>
      </c>
      <c r="B39" s="371" t="s">
        <v>232</v>
      </c>
      <c r="C39" s="372"/>
      <c r="D39" s="372"/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2"/>
      <c r="P39" s="207"/>
    </row>
    <row r="40" spans="1:16" customFormat="1" ht="19.5" customHeight="1">
      <c r="A40" s="236">
        <v>14</v>
      </c>
      <c r="B40" s="371" t="s">
        <v>233</v>
      </c>
      <c r="C40" s="372"/>
      <c r="D40" s="372"/>
      <c r="E40" s="372"/>
      <c r="F40" s="372"/>
      <c r="G40" s="372"/>
      <c r="H40" s="372"/>
      <c r="I40" s="372"/>
      <c r="J40" s="372"/>
      <c r="K40" s="372"/>
      <c r="L40" s="372"/>
      <c r="M40" s="372"/>
      <c r="N40" s="372"/>
      <c r="O40" s="372"/>
      <c r="P40" s="207"/>
    </row>
    <row r="41" spans="1:16" customFormat="1" ht="73.5" customHeight="1">
      <c r="A41" s="236">
        <v>15</v>
      </c>
      <c r="B41" s="371" t="s">
        <v>234</v>
      </c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207"/>
    </row>
    <row r="42" spans="1:16" customFormat="1" ht="27" customHeight="1">
      <c r="A42" s="236"/>
      <c r="B42" s="370" t="s">
        <v>157</v>
      </c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207"/>
    </row>
    <row r="43" spans="1:16" customFormat="1" ht="50.25" customHeight="1">
      <c r="A43" s="236">
        <v>16</v>
      </c>
      <c r="B43" s="371" t="s">
        <v>184</v>
      </c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207"/>
    </row>
    <row r="44" spans="1:16" customFormat="1" ht="92.25" customHeight="1">
      <c r="A44" s="236">
        <v>17</v>
      </c>
      <c r="B44" s="371" t="s">
        <v>235</v>
      </c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372"/>
      <c r="P44" s="207"/>
    </row>
    <row r="45" spans="1:16" customFormat="1" ht="55.5" customHeight="1">
      <c r="A45" s="236">
        <v>18</v>
      </c>
      <c r="B45" s="371" t="s">
        <v>236</v>
      </c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207"/>
    </row>
    <row r="46" spans="1:16" customFormat="1" ht="25.5" customHeight="1">
      <c r="A46" s="236"/>
      <c r="B46" s="370" t="s">
        <v>174</v>
      </c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0"/>
      <c r="O46" s="370"/>
      <c r="P46" s="207"/>
    </row>
    <row r="47" spans="1:16" customFormat="1" ht="57" customHeight="1">
      <c r="A47" s="236">
        <v>19</v>
      </c>
      <c r="B47" s="371" t="s">
        <v>185</v>
      </c>
      <c r="C47" s="372"/>
      <c r="D47" s="372"/>
      <c r="E47" s="372"/>
      <c r="F47" s="372"/>
      <c r="G47" s="372"/>
      <c r="H47" s="372"/>
      <c r="I47" s="372"/>
      <c r="J47" s="372"/>
      <c r="K47" s="372"/>
      <c r="L47" s="372"/>
      <c r="M47" s="372"/>
      <c r="N47" s="372"/>
      <c r="O47" s="372"/>
      <c r="P47" s="207"/>
    </row>
    <row r="48" spans="1:16" customFormat="1" ht="24.75" customHeight="1">
      <c r="A48" s="236"/>
      <c r="B48" s="370" t="s">
        <v>175</v>
      </c>
      <c r="C48" s="370"/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207"/>
    </row>
    <row r="49" spans="1:29" customFormat="1" ht="51.75" customHeight="1">
      <c r="A49" s="236">
        <v>20</v>
      </c>
      <c r="B49" s="371" t="s">
        <v>198</v>
      </c>
      <c r="C49" s="372"/>
      <c r="D49" s="372"/>
      <c r="E49" s="372"/>
      <c r="F49" s="372"/>
      <c r="G49" s="372"/>
      <c r="H49" s="372"/>
      <c r="I49" s="372"/>
      <c r="J49" s="372"/>
      <c r="K49" s="372"/>
      <c r="L49" s="372"/>
      <c r="M49" s="372"/>
      <c r="N49" s="372"/>
      <c r="O49" s="372"/>
      <c r="P49" s="207"/>
    </row>
    <row r="50" spans="1:29" customFormat="1" ht="24.75" customHeight="1">
      <c r="A50" s="236"/>
      <c r="B50" s="370" t="s">
        <v>176</v>
      </c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  <c r="P50" s="207"/>
    </row>
    <row r="51" spans="1:29" customFormat="1" ht="72" customHeight="1">
      <c r="A51" s="236">
        <v>21</v>
      </c>
      <c r="B51" s="371" t="s">
        <v>237</v>
      </c>
      <c r="C51" s="372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2"/>
      <c r="P51" s="207"/>
    </row>
    <row r="52" spans="1:29" customFormat="1" ht="30.75" customHeight="1">
      <c r="A52" s="236"/>
      <c r="B52" s="370" t="s">
        <v>158</v>
      </c>
      <c r="C52" s="37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0"/>
      <c r="O52" s="370"/>
      <c r="P52" s="207"/>
    </row>
    <row r="53" spans="1:29" customFormat="1" ht="83.25" customHeight="1">
      <c r="A53" s="236">
        <v>22</v>
      </c>
      <c r="B53" s="371" t="s">
        <v>238</v>
      </c>
      <c r="C53" s="372"/>
      <c r="D53" s="372"/>
      <c r="E53" s="372"/>
      <c r="F53" s="372"/>
      <c r="G53" s="372"/>
      <c r="H53" s="372"/>
      <c r="I53" s="372"/>
      <c r="J53" s="372"/>
      <c r="K53" s="372"/>
      <c r="L53" s="372"/>
      <c r="M53" s="372"/>
      <c r="N53" s="372"/>
      <c r="O53" s="372"/>
      <c r="P53" s="207"/>
    </row>
    <row r="54" spans="1:29" customFormat="1" ht="36.75" customHeight="1">
      <c r="A54" s="236">
        <v>23</v>
      </c>
      <c r="B54" s="371" t="s">
        <v>239</v>
      </c>
      <c r="C54" s="372"/>
      <c r="D54" s="372"/>
      <c r="E54" s="372"/>
      <c r="F54" s="372"/>
      <c r="G54" s="372"/>
      <c r="H54" s="372"/>
      <c r="I54" s="372"/>
      <c r="J54" s="372"/>
      <c r="K54" s="372"/>
      <c r="L54" s="372"/>
      <c r="M54" s="372"/>
      <c r="N54" s="372"/>
      <c r="O54" s="372"/>
      <c r="P54" s="207"/>
    </row>
    <row r="55" spans="1:29" customFormat="1" ht="27" customHeight="1">
      <c r="A55" s="236"/>
      <c r="B55" s="370" t="s">
        <v>160</v>
      </c>
      <c r="C55" s="370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  <c r="P55" s="207"/>
    </row>
    <row r="56" spans="1:29" customFormat="1" ht="72.75" customHeight="1">
      <c r="A56" s="236">
        <v>24</v>
      </c>
      <c r="B56" s="371" t="s">
        <v>240</v>
      </c>
      <c r="C56" s="372"/>
      <c r="D56" s="372"/>
      <c r="E56" s="372"/>
      <c r="F56" s="372"/>
      <c r="G56" s="372"/>
      <c r="H56" s="372"/>
      <c r="I56" s="372"/>
      <c r="J56" s="372"/>
      <c r="K56" s="372"/>
      <c r="L56" s="372"/>
      <c r="M56" s="372"/>
      <c r="N56" s="372"/>
      <c r="O56" s="372"/>
      <c r="P56" s="207"/>
    </row>
    <row r="57" spans="1:29" customFormat="1" ht="24" customHeight="1">
      <c r="A57" s="236"/>
      <c r="B57" s="370" t="s">
        <v>163</v>
      </c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207"/>
    </row>
    <row r="58" spans="1:29" customFormat="1" ht="19.5" customHeight="1">
      <c r="A58" s="236">
        <v>25</v>
      </c>
      <c r="B58" s="371" t="s">
        <v>241</v>
      </c>
      <c r="C58" s="372"/>
      <c r="D58" s="372"/>
      <c r="E58" s="372"/>
      <c r="F58" s="372"/>
      <c r="G58" s="372"/>
      <c r="H58" s="372"/>
      <c r="I58" s="372"/>
      <c r="J58" s="372"/>
      <c r="K58" s="372"/>
      <c r="L58" s="372"/>
      <c r="M58" s="372"/>
      <c r="N58" s="372"/>
      <c r="O58" s="372"/>
      <c r="P58" s="207"/>
    </row>
    <row r="59" spans="1:29" customFormat="1" ht="19.5" customHeight="1">
      <c r="A59" s="236"/>
      <c r="B59" s="370" t="s">
        <v>201</v>
      </c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0"/>
      <c r="N59" s="370"/>
      <c r="O59" s="370"/>
      <c r="P59" s="71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</row>
    <row r="60" spans="1:29" customFormat="1" ht="102.75" customHeight="1">
      <c r="A60" s="236">
        <v>26</v>
      </c>
      <c r="B60" s="371" t="s">
        <v>262</v>
      </c>
      <c r="C60" s="371"/>
      <c r="D60" s="371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71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</row>
    <row r="61" spans="1:29" customFormat="1" ht="29.25" customHeight="1">
      <c r="A61" s="236"/>
      <c r="B61" s="370" t="s">
        <v>261</v>
      </c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0"/>
      <c r="O61" s="370"/>
      <c r="P61" s="71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</row>
    <row r="62" spans="1:29" customFormat="1" ht="110.25" customHeight="1">
      <c r="A62" s="236">
        <v>27</v>
      </c>
      <c r="B62" s="371" t="s">
        <v>263</v>
      </c>
      <c r="C62" s="372"/>
      <c r="D62" s="372"/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372"/>
      <c r="P62" s="71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spans="1:29" customFormat="1" ht="29.25" customHeight="1">
      <c r="A63" s="236"/>
      <c r="B63" s="370" t="s">
        <v>177</v>
      </c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  <c r="N63" s="370"/>
      <c r="O63" s="370"/>
      <c r="P63" s="207"/>
    </row>
    <row r="64" spans="1:29" customFormat="1" ht="23.25" customHeight="1">
      <c r="A64" s="236">
        <v>28</v>
      </c>
      <c r="B64" s="371" t="s">
        <v>242</v>
      </c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207"/>
    </row>
    <row r="65" spans="1:16" ht="20.25" customHeight="1">
      <c r="B65" s="239"/>
      <c r="C65" s="210"/>
      <c r="D65" s="210"/>
      <c r="E65" s="210"/>
      <c r="F65" s="210"/>
      <c r="G65" s="210"/>
      <c r="H65" s="210"/>
      <c r="I65" s="210"/>
      <c r="J65" s="205"/>
      <c r="K65" s="205"/>
      <c r="L65" s="205"/>
      <c r="M65" s="205"/>
      <c r="N65" s="71"/>
      <c r="O65" s="71"/>
      <c r="P65" s="71"/>
    </row>
    <row r="66" spans="1:16" ht="26.25" customHeight="1">
      <c r="B66" s="240" t="s">
        <v>355</v>
      </c>
      <c r="C66" s="210"/>
      <c r="D66" s="210"/>
      <c r="E66" s="210"/>
      <c r="F66" s="210"/>
      <c r="G66" s="210"/>
      <c r="H66" s="210"/>
      <c r="I66" s="210"/>
      <c r="J66" s="205"/>
      <c r="K66" s="205"/>
      <c r="L66" s="205"/>
      <c r="M66" s="205"/>
      <c r="N66" s="71"/>
      <c r="O66" s="71"/>
      <c r="P66" s="71"/>
    </row>
    <row r="67" spans="1:16" ht="16.5" customHeight="1">
      <c r="A67" s="241"/>
      <c r="B67" s="367" t="s">
        <v>298</v>
      </c>
      <c r="C67" s="367"/>
      <c r="D67" s="367"/>
      <c r="E67" s="367"/>
      <c r="F67" s="367"/>
      <c r="G67" s="367"/>
      <c r="H67" s="367"/>
      <c r="I67" s="367"/>
      <c r="J67" s="71"/>
      <c r="K67" s="71"/>
      <c r="L67" s="71"/>
      <c r="M67" s="71"/>
      <c r="N67" s="71"/>
      <c r="O67" s="71"/>
      <c r="P67" s="71"/>
    </row>
    <row r="68" spans="1:16" ht="15.75" customHeight="1">
      <c r="A68" s="241"/>
      <c r="B68" s="231"/>
      <c r="C68" s="71"/>
      <c r="D68" s="71"/>
      <c r="E68" s="71"/>
      <c r="F68" s="71"/>
      <c r="G68" s="71"/>
      <c r="H68" s="71"/>
      <c r="I68" s="368"/>
      <c r="J68" s="368"/>
      <c r="K68" s="368"/>
      <c r="L68" s="368"/>
      <c r="M68" s="368"/>
      <c r="N68" s="368"/>
      <c r="O68" s="368"/>
      <c r="P68" s="368"/>
    </row>
    <row r="69" spans="1:16" ht="27.6" customHeight="1">
      <c r="A69" s="236">
        <v>1</v>
      </c>
      <c r="B69" s="366" t="s">
        <v>292</v>
      </c>
      <c r="C69" s="366"/>
      <c r="D69" s="366"/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71"/>
    </row>
    <row r="70" spans="1:16" ht="25.5" customHeight="1">
      <c r="A70" s="236">
        <v>2</v>
      </c>
      <c r="B70" s="366" t="s">
        <v>294</v>
      </c>
      <c r="C70" s="366"/>
      <c r="D70" s="366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71"/>
    </row>
    <row r="71" spans="1:16" ht="27.75" customHeight="1">
      <c r="A71" s="236">
        <v>3</v>
      </c>
      <c r="B71" s="366" t="s">
        <v>295</v>
      </c>
      <c r="C71" s="366"/>
      <c r="D71" s="366"/>
      <c r="E71" s="366"/>
      <c r="F71" s="366"/>
      <c r="G71" s="366"/>
      <c r="H71" s="366"/>
      <c r="I71" s="366"/>
      <c r="J71" s="366"/>
      <c r="K71" s="366"/>
      <c r="L71" s="366"/>
      <c r="M71" s="366"/>
      <c r="N71" s="366"/>
      <c r="O71" s="366"/>
      <c r="P71" s="71"/>
    </row>
    <row r="72" spans="1:16" ht="25.5" customHeight="1">
      <c r="A72" s="236">
        <v>4</v>
      </c>
      <c r="B72" s="366" t="s">
        <v>296</v>
      </c>
      <c r="C72" s="366"/>
      <c r="D72" s="366"/>
      <c r="E72" s="366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71"/>
    </row>
    <row r="73" spans="1:16" ht="30" customHeight="1">
      <c r="A73" s="236">
        <v>5</v>
      </c>
      <c r="B73" s="366" t="s">
        <v>297</v>
      </c>
      <c r="C73" s="366"/>
      <c r="D73" s="366"/>
      <c r="E73" s="366"/>
      <c r="F73" s="366"/>
      <c r="G73" s="366"/>
      <c r="H73" s="366"/>
      <c r="I73" s="366"/>
      <c r="J73" s="366"/>
      <c r="K73" s="366"/>
      <c r="L73" s="366"/>
      <c r="M73" s="366"/>
      <c r="N73" s="366"/>
      <c r="O73" s="366"/>
      <c r="P73" s="71"/>
    </row>
    <row r="74" spans="1:16" ht="19.5" customHeight="1">
      <c r="A74" s="236">
        <v>6</v>
      </c>
      <c r="B74" s="369" t="s">
        <v>356</v>
      </c>
      <c r="C74" s="369"/>
      <c r="D74" s="369"/>
      <c r="E74" s="369"/>
      <c r="F74" s="369"/>
      <c r="G74" s="369"/>
      <c r="H74" s="369"/>
      <c r="I74" s="369"/>
      <c r="J74" s="369"/>
      <c r="K74" s="369"/>
      <c r="L74" s="369"/>
      <c r="M74" s="369"/>
      <c r="N74" s="369"/>
      <c r="O74" s="369"/>
      <c r="P74" s="71"/>
    </row>
    <row r="75" spans="1:16" ht="19.5" customHeight="1">
      <c r="B75" s="239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71"/>
    </row>
    <row r="76" spans="1:16">
      <c r="B76" s="367" t="s">
        <v>273</v>
      </c>
      <c r="C76" s="367"/>
      <c r="D76" s="367"/>
      <c r="E76" s="367"/>
      <c r="F76" s="367"/>
      <c r="G76" s="367"/>
      <c r="H76" s="367"/>
      <c r="I76" s="367"/>
      <c r="J76" s="213"/>
      <c r="K76" s="71"/>
      <c r="L76" s="71"/>
      <c r="M76" s="71"/>
      <c r="N76" s="71"/>
      <c r="O76" s="71"/>
      <c r="P76" s="71"/>
    </row>
    <row r="77" spans="1:16" ht="12" customHeight="1">
      <c r="B77" s="385"/>
      <c r="C77" s="385"/>
      <c r="D77" s="385"/>
      <c r="E77" s="385"/>
      <c r="F77" s="385"/>
      <c r="G77" s="385"/>
      <c r="H77" s="385"/>
      <c r="I77" s="385"/>
      <c r="J77" s="214"/>
      <c r="K77" s="71"/>
      <c r="L77" s="71"/>
      <c r="M77" s="71"/>
      <c r="N77" s="71"/>
      <c r="O77" s="71"/>
      <c r="P77" s="71"/>
    </row>
    <row r="78" spans="1:16" ht="12" customHeight="1">
      <c r="A78" s="236">
        <v>1</v>
      </c>
      <c r="B78" s="384" t="s">
        <v>299</v>
      </c>
      <c r="C78" s="384"/>
      <c r="D78" s="384"/>
      <c r="E78" s="384"/>
      <c r="F78" s="384"/>
      <c r="G78" s="384"/>
      <c r="H78" s="384"/>
      <c r="I78" s="384"/>
      <c r="J78" s="214"/>
      <c r="K78" s="71"/>
      <c r="L78" s="71"/>
      <c r="M78" s="71"/>
      <c r="N78" s="71"/>
      <c r="O78" s="71"/>
      <c r="P78" s="71"/>
    </row>
    <row r="79" spans="1:16" ht="12" customHeight="1">
      <c r="A79" s="236">
        <v>2</v>
      </c>
      <c r="B79" s="384" t="s">
        <v>300</v>
      </c>
      <c r="C79" s="384"/>
      <c r="D79" s="384"/>
      <c r="E79" s="384"/>
      <c r="F79" s="384"/>
      <c r="G79" s="384"/>
      <c r="H79" s="384"/>
      <c r="I79" s="384"/>
      <c r="J79" s="214"/>
      <c r="K79" s="71"/>
      <c r="L79" s="71"/>
      <c r="M79" s="71"/>
      <c r="N79" s="71"/>
      <c r="O79" s="71"/>
      <c r="P79" s="71"/>
    </row>
    <row r="80" spans="1:16" ht="12" customHeight="1">
      <c r="A80" s="236">
        <v>3</v>
      </c>
      <c r="B80" s="384" t="s">
        <v>301</v>
      </c>
      <c r="C80" s="384"/>
      <c r="D80" s="384"/>
      <c r="E80" s="384"/>
      <c r="F80" s="384"/>
      <c r="G80" s="384"/>
      <c r="H80" s="384"/>
      <c r="I80" s="384"/>
      <c r="J80" s="214"/>
      <c r="K80" s="71"/>
      <c r="L80" s="71"/>
      <c r="M80" s="71"/>
      <c r="N80" s="71"/>
      <c r="O80" s="71"/>
      <c r="P80" s="71"/>
    </row>
    <row r="81" spans="1:16" ht="15" customHeight="1">
      <c r="A81" s="236">
        <v>4</v>
      </c>
      <c r="B81" s="384" t="s">
        <v>302</v>
      </c>
      <c r="C81" s="384"/>
      <c r="D81" s="384"/>
      <c r="E81" s="384"/>
      <c r="F81" s="384"/>
      <c r="G81" s="384"/>
      <c r="H81" s="384"/>
      <c r="I81" s="384"/>
      <c r="J81" s="214"/>
      <c r="K81" s="71"/>
      <c r="L81" s="71"/>
      <c r="M81" s="71"/>
      <c r="N81" s="71"/>
      <c r="O81" s="71"/>
      <c r="P81" s="71"/>
    </row>
    <row r="82" spans="1:16" ht="30.75" customHeight="1">
      <c r="A82" s="236">
        <v>5</v>
      </c>
      <c r="B82" s="384" t="s">
        <v>307</v>
      </c>
      <c r="C82" s="384"/>
      <c r="D82" s="384"/>
      <c r="E82" s="384"/>
      <c r="F82" s="384"/>
      <c r="G82" s="384"/>
      <c r="H82" s="384"/>
      <c r="I82" s="384"/>
      <c r="J82" s="214"/>
      <c r="K82" s="71"/>
      <c r="L82" s="71"/>
      <c r="M82" s="71"/>
      <c r="N82" s="71"/>
      <c r="O82" s="71"/>
      <c r="P82" s="71"/>
    </row>
    <row r="83" spans="1:16" ht="28.5" customHeight="1">
      <c r="A83" s="236">
        <v>6</v>
      </c>
      <c r="B83" s="384" t="s">
        <v>308</v>
      </c>
      <c r="C83" s="384"/>
      <c r="D83" s="384"/>
      <c r="E83" s="384"/>
      <c r="F83" s="384"/>
      <c r="G83" s="384"/>
      <c r="H83" s="384"/>
      <c r="I83" s="384"/>
      <c r="J83" s="214"/>
      <c r="K83" s="71"/>
      <c r="L83" s="71"/>
      <c r="M83" s="71"/>
      <c r="N83" s="71"/>
      <c r="O83" s="71"/>
      <c r="P83" s="71"/>
    </row>
    <row r="84" spans="1:16" ht="25.5" customHeight="1">
      <c r="A84" s="236">
        <v>7</v>
      </c>
      <c r="B84" s="384" t="s">
        <v>303</v>
      </c>
      <c r="C84" s="384"/>
      <c r="D84" s="384"/>
      <c r="E84" s="384"/>
      <c r="F84" s="384"/>
      <c r="G84" s="384"/>
      <c r="H84" s="384"/>
      <c r="I84" s="384"/>
      <c r="J84" s="214"/>
      <c r="K84" s="71"/>
      <c r="L84" s="71"/>
      <c r="M84" s="71"/>
      <c r="N84" s="71"/>
      <c r="O84" s="71"/>
      <c r="P84" s="71"/>
    </row>
    <row r="85" spans="1:16" ht="15.75" customHeight="1">
      <c r="A85" s="236">
        <v>8</v>
      </c>
      <c r="B85" s="384" t="s">
        <v>304</v>
      </c>
      <c r="C85" s="384"/>
      <c r="D85" s="384"/>
      <c r="E85" s="384"/>
      <c r="F85" s="384"/>
      <c r="G85" s="384"/>
      <c r="H85" s="384"/>
      <c r="I85" s="384"/>
      <c r="J85" s="214"/>
      <c r="K85" s="71"/>
      <c r="L85" s="71"/>
      <c r="M85" s="71"/>
      <c r="N85" s="71"/>
      <c r="O85" s="71"/>
      <c r="P85" s="71"/>
    </row>
    <row r="86" spans="1:16" ht="42" customHeight="1">
      <c r="A86" s="236">
        <v>9</v>
      </c>
      <c r="B86" s="384" t="s">
        <v>305</v>
      </c>
      <c r="C86" s="384"/>
      <c r="D86" s="384"/>
      <c r="E86" s="384"/>
      <c r="F86" s="384"/>
      <c r="G86" s="384"/>
      <c r="H86" s="384"/>
      <c r="I86" s="384"/>
      <c r="J86" s="214"/>
      <c r="K86" s="71"/>
      <c r="L86" s="71"/>
      <c r="M86" s="71"/>
      <c r="N86" s="71"/>
      <c r="O86" s="71"/>
      <c r="P86" s="71"/>
    </row>
    <row r="87" spans="1:16" ht="57.75" customHeight="1">
      <c r="A87" s="236">
        <v>10</v>
      </c>
      <c r="B87" s="384" t="s">
        <v>306</v>
      </c>
      <c r="C87" s="384"/>
      <c r="D87" s="384"/>
      <c r="E87" s="384"/>
      <c r="F87" s="384"/>
      <c r="G87" s="384"/>
      <c r="H87" s="384"/>
      <c r="I87" s="384"/>
      <c r="J87" s="214"/>
      <c r="K87" s="71"/>
      <c r="L87" s="71"/>
      <c r="M87" s="71"/>
      <c r="N87" s="71"/>
      <c r="O87" s="71"/>
      <c r="P87" s="71"/>
    </row>
    <row r="88" spans="1:16" ht="15.75" customHeight="1">
      <c r="B88" s="394"/>
      <c r="C88" s="394"/>
      <c r="D88" s="394"/>
      <c r="E88" s="394"/>
      <c r="F88" s="394"/>
      <c r="G88" s="394"/>
      <c r="H88" s="394"/>
      <c r="I88" s="394"/>
      <c r="J88" s="214"/>
      <c r="K88" s="71"/>
      <c r="L88" s="71"/>
      <c r="M88" s="71"/>
      <c r="N88" s="71"/>
      <c r="O88" s="71"/>
      <c r="P88" s="71"/>
    </row>
    <row r="89" spans="1:16">
      <c r="B89" s="367" t="s">
        <v>309</v>
      </c>
      <c r="C89" s="367"/>
      <c r="D89" s="367"/>
      <c r="E89" s="367"/>
      <c r="F89" s="367"/>
      <c r="G89" s="367"/>
      <c r="H89" s="367"/>
      <c r="I89" s="367"/>
      <c r="J89" s="71"/>
      <c r="K89" s="71"/>
      <c r="L89" s="71"/>
      <c r="M89" s="71"/>
      <c r="N89" s="71"/>
      <c r="O89" s="71"/>
      <c r="P89" s="71"/>
    </row>
    <row r="90" spans="1:16">
      <c r="B90" s="368"/>
      <c r="C90" s="368"/>
      <c r="D90" s="368"/>
      <c r="E90" s="368"/>
      <c r="F90" s="368"/>
      <c r="G90" s="368"/>
      <c r="H90" s="368"/>
      <c r="I90" s="368"/>
      <c r="J90" s="71"/>
      <c r="K90" s="71"/>
      <c r="L90" s="71"/>
      <c r="M90" s="71"/>
      <c r="N90" s="71"/>
      <c r="O90" s="71"/>
      <c r="P90" s="71"/>
    </row>
    <row r="91" spans="1:16" ht="27.75" customHeight="1">
      <c r="A91" s="236">
        <v>1</v>
      </c>
      <c r="B91" s="393" t="s">
        <v>314</v>
      </c>
      <c r="C91" s="393"/>
      <c r="D91" s="393"/>
      <c r="E91" s="393"/>
      <c r="F91" s="393"/>
      <c r="G91" s="393"/>
      <c r="H91" s="393"/>
      <c r="I91" s="393"/>
      <c r="J91" s="71"/>
      <c r="K91" s="71"/>
      <c r="L91" s="71"/>
      <c r="M91" s="71"/>
      <c r="N91" s="71"/>
      <c r="O91" s="71"/>
      <c r="P91" s="71"/>
    </row>
    <row r="92" spans="1:16" ht="15.75" customHeight="1">
      <c r="B92" s="367" t="s">
        <v>52</v>
      </c>
      <c r="C92" s="367"/>
      <c r="D92" s="367"/>
      <c r="E92" s="367"/>
      <c r="F92" s="367"/>
      <c r="G92" s="367"/>
      <c r="H92" s="367"/>
      <c r="I92" s="367"/>
      <c r="J92" s="71"/>
      <c r="K92" s="71"/>
      <c r="L92" s="71"/>
      <c r="M92" s="71"/>
      <c r="N92" s="71"/>
      <c r="O92" s="71"/>
      <c r="P92" s="71"/>
    </row>
    <row r="93" spans="1:16" ht="38.25" customHeight="1">
      <c r="A93" s="236">
        <v>2</v>
      </c>
      <c r="B93" s="393" t="s">
        <v>292</v>
      </c>
      <c r="C93" s="393"/>
      <c r="D93" s="393"/>
      <c r="E93" s="393"/>
      <c r="F93" s="393"/>
      <c r="G93" s="393"/>
      <c r="H93" s="393"/>
      <c r="I93" s="393"/>
      <c r="J93" s="71"/>
      <c r="K93" s="71"/>
      <c r="L93" s="71"/>
      <c r="M93" s="71"/>
      <c r="N93" s="71"/>
      <c r="O93" s="71"/>
      <c r="P93" s="71"/>
    </row>
    <row r="94" spans="1:16" ht="46.5" customHeight="1">
      <c r="A94" s="236">
        <v>3</v>
      </c>
      <c r="B94" s="393" t="s">
        <v>318</v>
      </c>
      <c r="C94" s="393"/>
      <c r="D94" s="393"/>
      <c r="E94" s="393"/>
      <c r="F94" s="393"/>
      <c r="G94" s="393"/>
      <c r="H94" s="393"/>
      <c r="I94" s="393"/>
      <c r="J94" s="71"/>
      <c r="K94" s="71"/>
      <c r="L94" s="71"/>
      <c r="M94" s="71"/>
      <c r="N94" s="71"/>
      <c r="O94" s="71"/>
      <c r="P94" s="71"/>
    </row>
    <row r="95" spans="1:16" ht="80.25" customHeight="1">
      <c r="A95" s="236">
        <v>4</v>
      </c>
      <c r="B95" s="393" t="s">
        <v>319</v>
      </c>
      <c r="C95" s="393"/>
      <c r="D95" s="393"/>
      <c r="E95" s="393"/>
      <c r="F95" s="393"/>
      <c r="G95" s="393"/>
      <c r="H95" s="393"/>
      <c r="I95" s="393"/>
      <c r="J95" s="71"/>
      <c r="K95" s="71"/>
      <c r="L95" s="71"/>
      <c r="M95" s="71"/>
      <c r="N95" s="71"/>
      <c r="O95" s="71"/>
      <c r="P95" s="71"/>
    </row>
    <row r="96" spans="1:16" ht="15.75" customHeight="1">
      <c r="B96" s="394"/>
      <c r="C96" s="394"/>
      <c r="D96" s="394"/>
      <c r="E96" s="394"/>
      <c r="F96" s="394"/>
      <c r="G96" s="394"/>
      <c r="H96" s="394"/>
      <c r="I96" s="394"/>
      <c r="J96" s="71"/>
      <c r="K96" s="71"/>
      <c r="L96" s="71"/>
      <c r="M96" s="71"/>
      <c r="N96" s="71"/>
      <c r="O96" s="71"/>
      <c r="P96" s="71"/>
    </row>
    <row r="97" spans="1:19" ht="15.75" customHeight="1">
      <c r="B97" s="242"/>
      <c r="C97" s="215"/>
      <c r="D97" s="215"/>
      <c r="E97" s="215"/>
      <c r="F97" s="215"/>
      <c r="G97" s="215"/>
      <c r="H97" s="215"/>
      <c r="I97" s="215"/>
      <c r="J97" s="71"/>
      <c r="K97" s="71"/>
      <c r="L97" s="71"/>
      <c r="M97" s="71"/>
      <c r="N97" s="71"/>
      <c r="O97" s="71"/>
      <c r="P97" s="71"/>
    </row>
    <row r="98" spans="1:19" ht="39.75" customHeight="1">
      <c r="B98" s="373" t="s">
        <v>43</v>
      </c>
      <c r="C98" s="373"/>
      <c r="D98" s="373"/>
      <c r="E98" s="373"/>
      <c r="F98" s="373"/>
      <c r="G98" s="373"/>
      <c r="H98" s="373"/>
      <c r="I98" s="373"/>
      <c r="J98" s="373"/>
      <c r="K98" s="373"/>
      <c r="L98" s="373"/>
      <c r="M98" s="373"/>
      <c r="N98" s="373"/>
      <c r="O98" s="373"/>
      <c r="P98" s="216"/>
      <c r="Q98" s="132"/>
      <c r="R98" s="132"/>
      <c r="S98" s="132"/>
    </row>
    <row r="99" spans="1:19">
      <c r="A99" s="236">
        <v>1</v>
      </c>
      <c r="B99" s="386" t="s">
        <v>325</v>
      </c>
      <c r="C99" s="386"/>
      <c r="D99" s="386"/>
      <c r="E99" s="386"/>
      <c r="F99" s="386"/>
      <c r="G99" s="386"/>
      <c r="H99" s="386"/>
      <c r="I99" s="386"/>
      <c r="J99" s="217"/>
      <c r="K99" s="217"/>
      <c r="L99" s="217"/>
      <c r="M99" s="217"/>
      <c r="N99" s="217"/>
      <c r="O99" s="217"/>
      <c r="P99" s="217"/>
      <c r="Q99" s="133"/>
      <c r="R99" s="133"/>
      <c r="S99" s="133"/>
    </row>
    <row r="100" spans="1:19">
      <c r="B100" s="386"/>
      <c r="C100" s="386"/>
      <c r="D100" s="386"/>
      <c r="E100" s="386"/>
      <c r="F100" s="386"/>
      <c r="G100" s="386"/>
      <c r="H100" s="386"/>
      <c r="I100" s="386"/>
      <c r="J100" s="217"/>
      <c r="K100" s="217"/>
      <c r="L100" s="217"/>
      <c r="M100" s="217"/>
      <c r="N100" s="217"/>
      <c r="O100" s="217"/>
      <c r="P100" s="217"/>
      <c r="Q100" s="133"/>
      <c r="R100" s="133"/>
      <c r="S100" s="133"/>
    </row>
    <row r="101" spans="1:19">
      <c r="B101" s="387"/>
      <c r="C101" s="387"/>
      <c r="D101" s="387"/>
      <c r="E101" s="387"/>
      <c r="F101" s="387"/>
      <c r="G101" s="387"/>
      <c r="H101" s="387"/>
      <c r="I101" s="387"/>
      <c r="J101" s="218"/>
      <c r="K101" s="218"/>
      <c r="L101" s="217"/>
      <c r="M101" s="217"/>
      <c r="N101" s="217"/>
      <c r="O101" s="217"/>
      <c r="P101" s="217"/>
      <c r="Q101" s="133"/>
      <c r="R101" s="133"/>
      <c r="S101" s="133"/>
    </row>
    <row r="102" spans="1:19" ht="15" customHeight="1">
      <c r="B102" s="373" t="s">
        <v>46</v>
      </c>
      <c r="C102" s="373"/>
      <c r="D102" s="373"/>
      <c r="E102" s="373"/>
      <c r="F102" s="373"/>
      <c r="G102" s="373"/>
      <c r="H102" s="373"/>
      <c r="I102" s="373"/>
      <c r="J102" s="373"/>
      <c r="K102" s="373"/>
      <c r="L102" s="373"/>
      <c r="M102" s="373"/>
      <c r="N102" s="373"/>
      <c r="O102" s="373"/>
      <c r="P102" s="219"/>
      <c r="Q102" s="135"/>
      <c r="R102" s="396"/>
      <c r="S102" s="396"/>
    </row>
    <row r="103" spans="1:19">
      <c r="B103" s="388"/>
      <c r="C103" s="388"/>
      <c r="D103" s="388"/>
      <c r="E103" s="388"/>
      <c r="F103" s="388"/>
      <c r="G103" s="388"/>
      <c r="H103" s="388"/>
      <c r="I103" s="388"/>
      <c r="J103" s="220"/>
      <c r="K103" s="220"/>
      <c r="L103" s="220"/>
      <c r="M103" s="220"/>
      <c r="N103" s="220"/>
      <c r="O103" s="220"/>
      <c r="P103" s="220"/>
      <c r="Q103" s="136"/>
      <c r="R103" s="136"/>
      <c r="S103" s="136"/>
    </row>
    <row r="104" spans="1:19">
      <c r="A104" s="236">
        <v>1</v>
      </c>
      <c r="B104" s="386" t="s">
        <v>326</v>
      </c>
      <c r="C104" s="386"/>
      <c r="D104" s="386"/>
      <c r="E104" s="386"/>
      <c r="F104" s="386"/>
      <c r="G104" s="386"/>
      <c r="H104" s="386"/>
      <c r="I104" s="386"/>
      <c r="J104" s="220"/>
      <c r="K104" s="220"/>
      <c r="L104" s="220"/>
      <c r="M104" s="220"/>
      <c r="N104" s="220"/>
      <c r="O104" s="220"/>
      <c r="P104" s="220"/>
      <c r="Q104" s="136"/>
      <c r="R104" s="136"/>
      <c r="S104" s="136"/>
    </row>
    <row r="105" spans="1:19">
      <c r="B105" s="387"/>
      <c r="C105" s="387"/>
      <c r="D105" s="387"/>
      <c r="E105" s="387"/>
      <c r="F105" s="387"/>
      <c r="G105" s="387"/>
      <c r="H105" s="387"/>
      <c r="I105" s="387"/>
      <c r="J105" s="220"/>
      <c r="K105" s="220"/>
      <c r="L105" s="220"/>
      <c r="M105" s="220"/>
      <c r="N105" s="220"/>
      <c r="O105" s="220"/>
      <c r="P105" s="220"/>
      <c r="Q105" s="136"/>
      <c r="R105" s="136"/>
      <c r="S105" s="136"/>
    </row>
    <row r="106" spans="1:19" s="85" customFormat="1" ht="32.25" customHeight="1">
      <c r="A106" s="236"/>
      <c r="B106" s="373" t="s">
        <v>45</v>
      </c>
      <c r="C106" s="373"/>
      <c r="D106" s="373"/>
      <c r="E106" s="373"/>
      <c r="F106" s="373"/>
      <c r="G106" s="373"/>
      <c r="H106" s="373"/>
      <c r="I106" s="373"/>
      <c r="J106" s="373"/>
      <c r="K106" s="373"/>
      <c r="L106" s="373"/>
      <c r="M106" s="373"/>
      <c r="N106" s="373"/>
      <c r="O106" s="373"/>
      <c r="P106" s="221"/>
      <c r="Q106" s="143"/>
      <c r="R106" s="143"/>
      <c r="S106" s="143"/>
    </row>
    <row r="107" spans="1:19" s="85" customFormat="1">
      <c r="A107" s="236"/>
      <c r="B107" s="378"/>
      <c r="C107" s="378"/>
      <c r="D107" s="378"/>
      <c r="E107" s="378"/>
      <c r="F107" s="378"/>
      <c r="G107" s="378"/>
      <c r="H107" s="378"/>
      <c r="I107" s="378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</row>
    <row r="108" spans="1:19" s="85" customFormat="1" ht="15" customHeight="1">
      <c r="A108" s="236">
        <v>1</v>
      </c>
      <c r="B108" s="379" t="s">
        <v>329</v>
      </c>
      <c r="C108" s="379"/>
      <c r="D108" s="379"/>
      <c r="E108" s="379"/>
      <c r="F108" s="379"/>
      <c r="G108" s="379"/>
      <c r="H108" s="379"/>
      <c r="I108" s="379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</row>
    <row r="109" spans="1:19" s="85" customFormat="1">
      <c r="A109" s="236"/>
      <c r="B109" s="378"/>
      <c r="C109" s="378"/>
      <c r="D109" s="378"/>
      <c r="E109" s="378"/>
      <c r="F109" s="378"/>
      <c r="G109" s="378"/>
      <c r="H109" s="378"/>
      <c r="I109" s="378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</row>
    <row r="110" spans="1:19" s="85" customFormat="1" ht="29.25" customHeight="1">
      <c r="A110" s="236"/>
      <c r="B110" s="377" t="s">
        <v>74</v>
      </c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  <c r="N110" s="377"/>
      <c r="O110" s="377"/>
      <c r="P110" s="143"/>
      <c r="Q110" s="143"/>
      <c r="R110" s="143"/>
      <c r="S110" s="143"/>
    </row>
    <row r="111" spans="1:19" s="85" customFormat="1" ht="29.25" customHeight="1">
      <c r="A111" s="236"/>
      <c r="B111" s="243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143"/>
      <c r="Q111" s="143"/>
      <c r="R111" s="143"/>
      <c r="S111" s="143"/>
    </row>
    <row r="112" spans="1:19" s="85" customFormat="1">
      <c r="A112" s="236"/>
      <c r="B112" s="375" t="s">
        <v>75</v>
      </c>
      <c r="C112" s="375"/>
      <c r="D112" s="375"/>
      <c r="E112" s="375"/>
      <c r="F112" s="375"/>
      <c r="G112" s="375"/>
      <c r="H112" s="375"/>
      <c r="I112" s="375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</row>
    <row r="113" spans="1:19" s="85" customFormat="1">
      <c r="A113" s="236"/>
      <c r="B113" s="378"/>
      <c r="C113" s="378"/>
      <c r="D113" s="378"/>
      <c r="E113" s="378"/>
      <c r="F113" s="378"/>
      <c r="G113" s="378"/>
      <c r="H113" s="378"/>
      <c r="I113" s="378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</row>
    <row r="114" spans="1:19" s="85" customFormat="1">
      <c r="A114" s="236">
        <v>1</v>
      </c>
      <c r="B114" s="379" t="s">
        <v>330</v>
      </c>
      <c r="C114" s="379"/>
      <c r="D114" s="379"/>
      <c r="E114" s="379"/>
      <c r="F114" s="379"/>
      <c r="G114" s="379"/>
      <c r="H114" s="379"/>
      <c r="I114" s="379"/>
      <c r="J114" s="235"/>
      <c r="K114" s="235"/>
      <c r="L114" s="235"/>
      <c r="M114" s="235"/>
      <c r="N114" s="235"/>
      <c r="O114" s="235"/>
      <c r="R114" s="143"/>
      <c r="S114" s="143"/>
    </row>
    <row r="115" spans="1:19" s="85" customFormat="1">
      <c r="A115" s="236">
        <v>2</v>
      </c>
      <c r="B115" s="379" t="s">
        <v>331</v>
      </c>
      <c r="C115" s="379"/>
      <c r="D115" s="379"/>
      <c r="E115" s="379"/>
      <c r="F115" s="379"/>
      <c r="G115" s="379"/>
      <c r="H115" s="379"/>
      <c r="I115" s="379"/>
      <c r="J115" s="235"/>
      <c r="K115" s="235"/>
      <c r="L115" s="235"/>
      <c r="M115" s="235"/>
      <c r="N115" s="235"/>
      <c r="O115" s="235"/>
      <c r="R115" s="143"/>
      <c r="S115" s="143"/>
    </row>
    <row r="116" spans="1:19" s="85" customFormat="1">
      <c r="A116" s="236"/>
      <c r="B116" s="378"/>
      <c r="C116" s="378"/>
      <c r="D116" s="378"/>
      <c r="E116" s="378"/>
      <c r="F116" s="378"/>
      <c r="G116" s="378"/>
      <c r="H116" s="378"/>
      <c r="I116" s="378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</row>
    <row r="117" spans="1:19" s="85" customFormat="1" ht="30.75" customHeight="1">
      <c r="A117" s="236"/>
      <c r="B117" s="375" t="s">
        <v>76</v>
      </c>
      <c r="C117" s="375"/>
      <c r="D117" s="375"/>
      <c r="E117" s="375"/>
      <c r="F117" s="375"/>
      <c r="G117" s="375"/>
      <c r="H117" s="375"/>
      <c r="I117" s="375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</row>
    <row r="118" spans="1:19" s="85" customFormat="1" ht="12" customHeight="1">
      <c r="A118" s="236"/>
      <c r="B118" s="378"/>
      <c r="C118" s="378"/>
      <c r="D118" s="378"/>
      <c r="E118" s="378"/>
      <c r="F118" s="378"/>
      <c r="G118" s="378"/>
      <c r="H118" s="378"/>
      <c r="I118" s="378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</row>
    <row r="119" spans="1:19" s="85" customFormat="1" ht="15" customHeight="1">
      <c r="A119" s="236">
        <v>1</v>
      </c>
      <c r="B119" s="379" t="s">
        <v>330</v>
      </c>
      <c r="C119" s="379"/>
      <c r="D119" s="379"/>
      <c r="E119" s="379"/>
      <c r="F119" s="379"/>
      <c r="G119" s="379"/>
      <c r="H119" s="379"/>
      <c r="I119" s="379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</row>
    <row r="120" spans="1:19" ht="15" customHeight="1">
      <c r="B120" s="381"/>
      <c r="C120" s="381"/>
      <c r="D120" s="381"/>
      <c r="E120" s="381"/>
      <c r="F120" s="381"/>
      <c r="G120" s="381"/>
      <c r="H120" s="381"/>
      <c r="I120" s="381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</row>
    <row r="121" spans="1:19" ht="17.25" customHeight="1">
      <c r="B121" s="374" t="s">
        <v>53</v>
      </c>
      <c r="C121" s="374"/>
      <c r="D121" s="374"/>
      <c r="E121" s="374"/>
      <c r="F121" s="374"/>
      <c r="G121" s="374"/>
      <c r="H121" s="374"/>
      <c r="I121" s="374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</row>
    <row r="122" spans="1:19" ht="12" customHeight="1">
      <c r="B122" s="380"/>
      <c r="C122" s="380"/>
      <c r="D122" s="380"/>
      <c r="E122" s="380"/>
      <c r="F122" s="380"/>
      <c r="G122" s="380"/>
      <c r="H122" s="380"/>
      <c r="I122" s="380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</row>
    <row r="123" spans="1:19" ht="15.75" customHeight="1">
      <c r="A123" s="236">
        <v>1</v>
      </c>
      <c r="B123" s="382" t="s">
        <v>338</v>
      </c>
      <c r="C123" s="382"/>
      <c r="D123" s="382"/>
      <c r="E123" s="382"/>
      <c r="F123" s="382"/>
      <c r="G123" s="382"/>
      <c r="H123" s="382"/>
      <c r="I123" s="382"/>
      <c r="J123" s="136"/>
      <c r="K123" s="136"/>
      <c r="L123" s="137"/>
      <c r="M123" s="137"/>
      <c r="N123" s="137"/>
      <c r="O123" s="137"/>
      <c r="P123" s="137"/>
      <c r="Q123" s="137"/>
      <c r="R123" s="137"/>
      <c r="S123" s="137"/>
    </row>
    <row r="124" spans="1:19" ht="42.75" customHeight="1">
      <c r="A124" s="236">
        <v>2</v>
      </c>
      <c r="B124" s="382" t="s">
        <v>339</v>
      </c>
      <c r="C124" s="382"/>
      <c r="D124" s="382"/>
      <c r="E124" s="382"/>
      <c r="F124" s="382"/>
      <c r="G124" s="382"/>
      <c r="H124" s="382"/>
      <c r="I124" s="382"/>
      <c r="J124" s="133"/>
      <c r="K124" s="133"/>
      <c r="L124" s="138"/>
      <c r="M124" s="138"/>
      <c r="N124" s="138"/>
      <c r="O124" s="138"/>
      <c r="P124" s="138"/>
      <c r="Q124" s="138"/>
      <c r="R124" s="138"/>
      <c r="S124" s="138"/>
    </row>
    <row r="125" spans="1:19" ht="30.75" customHeight="1">
      <c r="A125" s="236">
        <v>3</v>
      </c>
      <c r="B125" s="382" t="s">
        <v>340</v>
      </c>
      <c r="C125" s="382"/>
      <c r="D125" s="382"/>
      <c r="E125" s="382"/>
      <c r="F125" s="382"/>
      <c r="G125" s="382"/>
      <c r="H125" s="382"/>
      <c r="I125" s="382"/>
      <c r="J125" s="133"/>
      <c r="K125" s="133"/>
      <c r="L125" s="138"/>
      <c r="M125" s="138"/>
      <c r="N125" s="138"/>
      <c r="O125" s="138"/>
      <c r="P125" s="138"/>
      <c r="Q125" s="138"/>
      <c r="R125" s="138"/>
      <c r="S125" s="138"/>
    </row>
    <row r="126" spans="1:19" ht="30" customHeight="1">
      <c r="A126" s="236">
        <v>4</v>
      </c>
      <c r="B126" s="382" t="s">
        <v>341</v>
      </c>
      <c r="C126" s="382"/>
      <c r="D126" s="382"/>
      <c r="E126" s="382"/>
      <c r="F126" s="382"/>
      <c r="G126" s="382"/>
      <c r="H126" s="382"/>
      <c r="I126" s="382"/>
      <c r="J126" s="133"/>
      <c r="K126" s="133"/>
      <c r="L126" s="138"/>
      <c r="M126" s="138"/>
      <c r="N126" s="138"/>
      <c r="O126" s="138"/>
      <c r="P126" s="138"/>
      <c r="Q126" s="138"/>
      <c r="R126" s="138"/>
      <c r="S126" s="138"/>
    </row>
    <row r="127" spans="1:19" ht="27.75" customHeight="1">
      <c r="A127" s="236">
        <v>5</v>
      </c>
      <c r="B127" s="382" t="s">
        <v>342</v>
      </c>
      <c r="C127" s="382"/>
      <c r="D127" s="382"/>
      <c r="E127" s="382"/>
      <c r="F127" s="382"/>
      <c r="G127" s="382"/>
      <c r="H127" s="382"/>
      <c r="I127" s="382"/>
      <c r="J127" s="133"/>
      <c r="K127" s="133"/>
      <c r="L127" s="138"/>
      <c r="M127" s="138"/>
      <c r="N127" s="138"/>
      <c r="O127" s="138"/>
      <c r="P127" s="138"/>
      <c r="Q127" s="138"/>
      <c r="R127" s="138"/>
      <c r="S127" s="138"/>
    </row>
    <row r="128" spans="1:19" ht="13.5" customHeight="1">
      <c r="B128" s="391"/>
      <c r="C128" s="391"/>
      <c r="D128" s="391"/>
      <c r="E128" s="391"/>
      <c r="F128" s="391"/>
      <c r="G128" s="391"/>
      <c r="H128" s="391"/>
      <c r="I128" s="391"/>
      <c r="J128" s="134"/>
      <c r="K128" s="134"/>
      <c r="L128" s="138"/>
      <c r="M128" s="138"/>
      <c r="N128" s="138"/>
      <c r="O128" s="138"/>
      <c r="P128" s="138"/>
      <c r="Q128" s="138"/>
      <c r="R128" s="138"/>
      <c r="S128" s="138"/>
    </row>
    <row r="129" spans="1:19" ht="13.5" customHeight="1">
      <c r="B129" s="375" t="s">
        <v>32</v>
      </c>
      <c r="C129" s="375"/>
      <c r="D129" s="375"/>
      <c r="E129" s="375"/>
      <c r="F129" s="375"/>
      <c r="G129" s="375"/>
      <c r="H129" s="375"/>
      <c r="I129" s="375"/>
      <c r="J129" s="134"/>
      <c r="K129" s="134"/>
      <c r="L129" s="138"/>
      <c r="M129" s="138"/>
      <c r="N129" s="138"/>
      <c r="O129" s="138"/>
      <c r="P129" s="138"/>
      <c r="Q129" s="138"/>
      <c r="R129" s="138"/>
      <c r="S129" s="138"/>
    </row>
    <row r="130" spans="1:19" ht="28.5" customHeight="1">
      <c r="A130" s="236">
        <v>6</v>
      </c>
      <c r="B130" s="382" t="s">
        <v>343</v>
      </c>
      <c r="C130" s="382"/>
      <c r="D130" s="382"/>
      <c r="E130" s="382"/>
      <c r="F130" s="382"/>
      <c r="G130" s="382"/>
      <c r="H130" s="382"/>
      <c r="I130" s="382"/>
      <c r="J130" s="133"/>
      <c r="K130" s="133"/>
      <c r="L130" s="138"/>
      <c r="M130" s="138"/>
      <c r="N130" s="138"/>
      <c r="O130" s="138"/>
      <c r="P130" s="138"/>
      <c r="Q130" s="138"/>
      <c r="R130" s="138"/>
      <c r="S130" s="138"/>
    </row>
    <row r="131" spans="1:19" ht="57.75" customHeight="1">
      <c r="A131" s="236">
        <v>7</v>
      </c>
      <c r="B131" s="382" t="s">
        <v>344</v>
      </c>
      <c r="C131" s="382"/>
      <c r="D131" s="382"/>
      <c r="E131" s="382"/>
      <c r="F131" s="382"/>
      <c r="G131" s="382"/>
      <c r="H131" s="382"/>
      <c r="I131" s="382"/>
      <c r="J131" s="133"/>
      <c r="K131" s="133"/>
      <c r="L131" s="138"/>
      <c r="M131" s="138"/>
      <c r="N131" s="138"/>
      <c r="O131" s="138"/>
      <c r="P131" s="138"/>
      <c r="Q131" s="138"/>
      <c r="R131" s="138"/>
      <c r="S131" s="138"/>
    </row>
    <row r="132" spans="1:19" ht="17.25" customHeight="1">
      <c r="B132" s="376"/>
      <c r="C132" s="376"/>
      <c r="D132" s="376"/>
      <c r="E132" s="376"/>
      <c r="F132" s="376"/>
      <c r="G132" s="376"/>
      <c r="H132" s="376"/>
      <c r="I132" s="376"/>
      <c r="J132" s="134"/>
      <c r="K132" s="134"/>
      <c r="L132" s="138"/>
      <c r="M132" s="138"/>
      <c r="N132" s="138"/>
      <c r="O132" s="138"/>
      <c r="P132" s="138"/>
      <c r="Q132" s="138"/>
      <c r="R132" s="138"/>
      <c r="S132" s="138"/>
    </row>
    <row r="133" spans="1:19" ht="18">
      <c r="B133" s="374" t="s">
        <v>51</v>
      </c>
      <c r="C133" s="374"/>
      <c r="D133" s="374"/>
      <c r="E133" s="374"/>
      <c r="F133" s="374"/>
      <c r="G133" s="374"/>
      <c r="H133" s="374"/>
      <c r="I133" s="374"/>
      <c r="J133" s="135"/>
      <c r="K133" s="135"/>
      <c r="L133" s="132"/>
      <c r="M133" s="132"/>
      <c r="N133" s="132"/>
      <c r="O133" s="132"/>
      <c r="P133" s="132"/>
      <c r="Q133" s="132"/>
      <c r="R133" s="132"/>
      <c r="S133" s="132"/>
    </row>
    <row r="134" spans="1:19" ht="13.5" customHeight="1">
      <c r="B134" s="389"/>
      <c r="C134" s="389"/>
      <c r="D134" s="389"/>
      <c r="E134" s="389"/>
      <c r="F134" s="389"/>
      <c r="G134" s="389"/>
      <c r="H134" s="389"/>
      <c r="I134" s="389"/>
      <c r="J134" s="136"/>
      <c r="K134" s="136"/>
      <c r="L134" s="132"/>
      <c r="M134" s="132"/>
      <c r="N134" s="132"/>
      <c r="O134" s="132"/>
      <c r="P134" s="132"/>
      <c r="Q134" s="132"/>
      <c r="R134" s="132"/>
      <c r="S134" s="132"/>
    </row>
    <row r="135" spans="1:19" ht="15.75" customHeight="1">
      <c r="A135" s="236">
        <v>1</v>
      </c>
      <c r="B135" s="390" t="s">
        <v>348</v>
      </c>
      <c r="C135" s="390"/>
      <c r="D135" s="390"/>
      <c r="E135" s="390"/>
      <c r="F135" s="390"/>
      <c r="G135" s="390"/>
      <c r="H135" s="390"/>
      <c r="I135" s="390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</row>
    <row r="136" spans="1:19">
      <c r="B136" s="244"/>
      <c r="C136" s="145"/>
      <c r="D136" s="145"/>
      <c r="E136" s="145"/>
      <c r="F136" s="145"/>
      <c r="G136" s="145"/>
      <c r="H136" s="145"/>
      <c r="I136" s="145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</row>
    <row r="137" spans="1:19" ht="18">
      <c r="B137" s="374" t="s">
        <v>98</v>
      </c>
      <c r="C137" s="374"/>
      <c r="D137" s="374"/>
      <c r="E137" s="374"/>
      <c r="F137" s="374"/>
      <c r="G137" s="374"/>
      <c r="H137" s="374"/>
      <c r="I137" s="374"/>
    </row>
    <row r="139" spans="1:19" ht="17.25" customHeight="1">
      <c r="A139" s="236">
        <v>1</v>
      </c>
      <c r="B139" s="383" t="s">
        <v>353</v>
      </c>
      <c r="C139" s="383"/>
      <c r="D139" s="383"/>
      <c r="E139" s="383"/>
      <c r="F139" s="383"/>
      <c r="G139" s="383"/>
      <c r="H139" s="383"/>
      <c r="I139" s="383"/>
      <c r="J139" s="140"/>
      <c r="K139" s="140"/>
      <c r="L139" s="140"/>
      <c r="M139" s="140"/>
      <c r="N139" s="140"/>
      <c r="O139" s="140"/>
      <c r="P139" s="140"/>
      <c r="Q139" s="140"/>
    </row>
    <row r="140" spans="1:19" ht="15.75" customHeight="1">
      <c r="A140" s="236">
        <v>2</v>
      </c>
      <c r="B140" s="383" t="s">
        <v>354</v>
      </c>
      <c r="C140" s="383"/>
      <c r="D140" s="383"/>
      <c r="E140" s="383"/>
      <c r="F140" s="383"/>
      <c r="G140" s="383"/>
      <c r="H140" s="383"/>
      <c r="I140" s="383"/>
      <c r="J140" s="140"/>
      <c r="K140" s="140"/>
      <c r="L140" s="140"/>
      <c r="M140" s="140"/>
      <c r="N140" s="140"/>
      <c r="O140" s="140"/>
      <c r="P140" s="140"/>
      <c r="Q140" s="140"/>
    </row>
    <row r="141" spans="1:19" ht="20.25" customHeight="1">
      <c r="A141" s="236">
        <v>3</v>
      </c>
      <c r="B141" s="383" t="s">
        <v>357</v>
      </c>
      <c r="C141" s="383"/>
      <c r="D141" s="383"/>
      <c r="E141" s="383"/>
      <c r="F141" s="383"/>
      <c r="G141" s="383"/>
      <c r="H141" s="383"/>
      <c r="I141" s="383"/>
      <c r="J141" s="141"/>
      <c r="K141" s="141"/>
      <c r="L141" s="141"/>
      <c r="M141" s="141"/>
      <c r="N141" s="141"/>
      <c r="O141" s="141"/>
      <c r="P141" s="141"/>
      <c r="Q141" s="141"/>
    </row>
    <row r="142" spans="1:19" ht="51.75" customHeight="1">
      <c r="J142" s="142"/>
      <c r="K142" s="142"/>
      <c r="L142" s="142"/>
      <c r="M142" s="142"/>
      <c r="N142" s="142"/>
      <c r="O142" s="142"/>
      <c r="P142" s="142"/>
      <c r="Q142" s="142"/>
    </row>
  </sheetData>
  <mergeCells count="131">
    <mergeCell ref="R102:S102"/>
    <mergeCell ref="B90:I90"/>
    <mergeCell ref="B92:I92"/>
    <mergeCell ref="B96:I96"/>
    <mergeCell ref="B99:I99"/>
    <mergeCell ref="B105:I105"/>
    <mergeCell ref="B108:I108"/>
    <mergeCell ref="B109:I109"/>
    <mergeCell ref="B107:I107"/>
    <mergeCell ref="B106:O106"/>
    <mergeCell ref="B98:O98"/>
    <mergeCell ref="B102:O102"/>
    <mergeCell ref="B1:I1"/>
    <mergeCell ref="B95:I95"/>
    <mergeCell ref="B91:I91"/>
    <mergeCell ref="B2:I2"/>
    <mergeCell ref="B93:I93"/>
    <mergeCell ref="B94:I94"/>
    <mergeCell ref="B89:I89"/>
    <mergeCell ref="B88:I88"/>
    <mergeCell ref="B87:I87"/>
    <mergeCell ref="B82:I82"/>
    <mergeCell ref="B81:I81"/>
    <mergeCell ref="B83:I83"/>
    <mergeCell ref="B84:I84"/>
    <mergeCell ref="B85:I85"/>
    <mergeCell ref="B6:I6"/>
    <mergeCell ref="B3:I3"/>
    <mergeCell ref="B5:I5"/>
    <mergeCell ref="B4:I4"/>
    <mergeCell ref="B14:O14"/>
    <mergeCell ref="B21:O21"/>
    <mergeCell ref="B23:O23"/>
    <mergeCell ref="B24:O24"/>
    <mergeCell ref="B25:O25"/>
    <mergeCell ref="B31:O31"/>
    <mergeCell ref="B139:I139"/>
    <mergeCell ref="B140:I140"/>
    <mergeCell ref="B141:I141"/>
    <mergeCell ref="B76:I76"/>
    <mergeCell ref="B86:I86"/>
    <mergeCell ref="B77:I77"/>
    <mergeCell ref="B79:I79"/>
    <mergeCell ref="B78:I78"/>
    <mergeCell ref="B80:I80"/>
    <mergeCell ref="B100:I100"/>
    <mergeCell ref="B101:I101"/>
    <mergeCell ref="B103:I103"/>
    <mergeCell ref="B104:I104"/>
    <mergeCell ref="B114:I114"/>
    <mergeCell ref="B115:I115"/>
    <mergeCell ref="B116:I116"/>
    <mergeCell ref="B112:I112"/>
    <mergeCell ref="B113:I113"/>
    <mergeCell ref="B117:I117"/>
    <mergeCell ref="B133:I133"/>
    <mergeCell ref="B134:I134"/>
    <mergeCell ref="B135:I135"/>
    <mergeCell ref="B131:I131"/>
    <mergeCell ref="B128:I128"/>
    <mergeCell ref="B27:O27"/>
    <mergeCell ref="B28:O28"/>
    <mergeCell ref="B29:O29"/>
    <mergeCell ref="B30:O30"/>
    <mergeCell ref="B137:I137"/>
    <mergeCell ref="B129:I129"/>
    <mergeCell ref="B132:I132"/>
    <mergeCell ref="B110:O110"/>
    <mergeCell ref="B118:I118"/>
    <mergeCell ref="B119:I119"/>
    <mergeCell ref="B121:I121"/>
    <mergeCell ref="B122:I122"/>
    <mergeCell ref="B120:I120"/>
    <mergeCell ref="B126:I126"/>
    <mergeCell ref="B127:I127"/>
    <mergeCell ref="B130:I130"/>
    <mergeCell ref="B123:I123"/>
    <mergeCell ref="B124:I124"/>
    <mergeCell ref="B125:I125"/>
    <mergeCell ref="B74:O74"/>
    <mergeCell ref="B73:O73"/>
    <mergeCell ref="B72:O72"/>
    <mergeCell ref="B71:O71"/>
    <mergeCell ref="B7:O7"/>
    <mergeCell ref="B8:O8"/>
    <mergeCell ref="B9:O9"/>
    <mergeCell ref="B10:O10"/>
    <mergeCell ref="B61:O61"/>
    <mergeCell ref="B62:O62"/>
    <mergeCell ref="B60:O60"/>
    <mergeCell ref="B59:O59"/>
    <mergeCell ref="B12:I12"/>
    <mergeCell ref="B15:O15"/>
    <mergeCell ref="B16:O16"/>
    <mergeCell ref="B17:O17"/>
    <mergeCell ref="B18:O18"/>
    <mergeCell ref="B56:O56"/>
    <mergeCell ref="B57:O57"/>
    <mergeCell ref="B58:O58"/>
    <mergeCell ref="B51:O51"/>
    <mergeCell ref="B52:O52"/>
    <mergeCell ref="B53:O53"/>
    <mergeCell ref="B54:O54"/>
    <mergeCell ref="B55:O55"/>
    <mergeCell ref="B46:O46"/>
    <mergeCell ref="B47:O47"/>
    <mergeCell ref="B48:O48"/>
    <mergeCell ref="B70:O70"/>
    <mergeCell ref="B67:I67"/>
    <mergeCell ref="B69:O69"/>
    <mergeCell ref="I68:P68"/>
    <mergeCell ref="B19:O19"/>
    <mergeCell ref="B63:O63"/>
    <mergeCell ref="B64:O64"/>
    <mergeCell ref="B49:O49"/>
    <mergeCell ref="B50:O50"/>
    <mergeCell ref="B41:O41"/>
    <mergeCell ref="B42:O42"/>
    <mergeCell ref="B43:O43"/>
    <mergeCell ref="B44:O44"/>
    <mergeCell ref="B45:O45"/>
    <mergeCell ref="B36:O36"/>
    <mergeCell ref="B37:O37"/>
    <mergeCell ref="B38:O38"/>
    <mergeCell ref="B39:O39"/>
    <mergeCell ref="B40:O40"/>
    <mergeCell ref="B32:O32"/>
    <mergeCell ref="B33:O33"/>
    <mergeCell ref="B34:O34"/>
    <mergeCell ref="B35:O35"/>
    <mergeCell ref="B26:O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workbookViewId="0">
      <selection activeCell="B17" sqref="B17"/>
    </sheetView>
  </sheetViews>
  <sheetFormatPr defaultColWidth="9.21875" defaultRowHeight="15.6"/>
  <cols>
    <col min="1" max="1" width="9.21875" style="98"/>
    <col min="2" max="2" width="13.5546875" style="98" customWidth="1"/>
    <col min="3" max="3" width="11.44140625" style="98" customWidth="1"/>
    <col min="4" max="4" width="10.77734375" style="98" customWidth="1"/>
    <col min="5" max="5" width="11.44140625" style="98" customWidth="1"/>
    <col min="6" max="6" width="9" style="98" customWidth="1"/>
    <col min="7" max="7" width="8.5546875" style="98" customWidth="1"/>
    <col min="8" max="8" width="10.77734375" style="98" customWidth="1"/>
    <col min="9" max="9" width="11.44140625" style="98" customWidth="1"/>
    <col min="10" max="10" width="16.77734375" style="98" customWidth="1"/>
    <col min="11" max="11" width="16.44140625" style="98" customWidth="1"/>
    <col min="12" max="15" width="20.21875" style="98" customWidth="1"/>
    <col min="16" max="16" width="26.21875" style="98" customWidth="1"/>
    <col min="17" max="17" width="18.21875" style="98" customWidth="1"/>
    <col min="18" max="18" width="15.21875" style="98" customWidth="1"/>
    <col min="19" max="19" width="15.77734375" style="98" customWidth="1"/>
    <col min="20" max="20" width="10.77734375" style="98" customWidth="1"/>
    <col min="21" max="21" width="11.44140625" style="98" customWidth="1"/>
    <col min="22" max="22" width="9.21875" style="98"/>
    <col min="23" max="23" width="14.77734375" style="98" hidden="1" customWidth="1"/>
    <col min="24" max="16384" width="9.21875" style="98"/>
  </cols>
  <sheetData>
    <row r="1" spans="1:16">
      <c r="A1" s="4" t="s">
        <v>192</v>
      </c>
    </row>
    <row r="2" spans="1:16" ht="18">
      <c r="A2" s="151"/>
    </row>
    <row r="3" spans="1:16">
      <c r="A3" s="4" t="s">
        <v>285</v>
      </c>
    </row>
    <row r="5" spans="1:16">
      <c r="B5" s="152" t="s">
        <v>140</v>
      </c>
    </row>
    <row r="7" spans="1:16" ht="42" customHeight="1">
      <c r="B7" s="293" t="s">
        <v>5</v>
      </c>
      <c r="C7" s="293"/>
      <c r="D7" s="286" t="s">
        <v>139</v>
      </c>
      <c r="E7" s="286"/>
      <c r="F7" s="290" t="s">
        <v>138</v>
      </c>
      <c r="G7" s="291"/>
      <c r="H7" s="292"/>
      <c r="I7" s="284" t="s">
        <v>191</v>
      </c>
      <c r="J7" s="284" t="s">
        <v>190</v>
      </c>
      <c r="K7" s="284" t="s">
        <v>196</v>
      </c>
      <c r="L7" s="284" t="s">
        <v>197</v>
      </c>
      <c r="M7" s="286" t="s">
        <v>137</v>
      </c>
      <c r="N7" s="284" t="s">
        <v>136</v>
      </c>
      <c r="O7" s="284" t="s">
        <v>189</v>
      </c>
      <c r="P7" s="286" t="s">
        <v>199</v>
      </c>
    </row>
    <row r="8" spans="1:16" ht="22.5" customHeight="1">
      <c r="B8" s="187" t="s">
        <v>1</v>
      </c>
      <c r="C8" s="187" t="s">
        <v>22</v>
      </c>
      <c r="D8" s="181" t="s">
        <v>135</v>
      </c>
      <c r="E8" s="187" t="s">
        <v>22</v>
      </c>
      <c r="F8" s="187" t="s">
        <v>59</v>
      </c>
      <c r="G8" s="187" t="s">
        <v>79</v>
      </c>
      <c r="H8" s="187" t="s">
        <v>110</v>
      </c>
      <c r="I8" s="285"/>
      <c r="J8" s="285"/>
      <c r="K8" s="285"/>
      <c r="L8" s="285"/>
      <c r="M8" s="286"/>
      <c r="N8" s="285"/>
      <c r="O8" s="285"/>
      <c r="P8" s="286"/>
    </row>
    <row r="9" spans="1:16"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</row>
    <row r="10" spans="1:16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</row>
    <row r="12" spans="1:16">
      <c r="B12" s="95" t="s">
        <v>134</v>
      </c>
      <c r="C12" s="95"/>
      <c r="D12" s="95"/>
      <c r="E12" s="95"/>
      <c r="F12" s="190"/>
      <c r="G12" s="190"/>
      <c r="H12" s="190"/>
      <c r="I12" s="95"/>
      <c r="J12" s="95"/>
      <c r="K12" s="190"/>
      <c r="L12" s="190"/>
      <c r="M12" s="190"/>
      <c r="N12" s="190"/>
      <c r="O12" s="190"/>
      <c r="P12" s="95"/>
    </row>
    <row r="13" spans="1:16" ht="26.25" customHeight="1">
      <c r="B13" s="95" t="s">
        <v>9</v>
      </c>
      <c r="C13" s="95"/>
      <c r="D13" s="95"/>
      <c r="E13" s="95"/>
      <c r="F13" s="190"/>
      <c r="G13" s="190"/>
      <c r="H13" s="190"/>
      <c r="I13" s="95"/>
      <c r="J13" s="95"/>
      <c r="K13" s="190"/>
      <c r="L13" s="190"/>
      <c r="M13" s="190"/>
      <c r="N13" s="190"/>
      <c r="O13" s="190"/>
      <c r="P13" s="95"/>
    </row>
    <row r="14" spans="1:16" hidden="1">
      <c r="B14" s="287" t="s">
        <v>9</v>
      </c>
      <c r="C14" s="288"/>
      <c r="D14" s="288"/>
      <c r="E14" s="289"/>
      <c r="F14" s="182">
        <f>SUM(F9:F13)</f>
        <v>0</v>
      </c>
      <c r="G14" s="182">
        <f>SUM(G9:G13)</f>
        <v>0</v>
      </c>
      <c r="H14" s="182">
        <f>SUM(H9:H13)</f>
        <v>0</v>
      </c>
      <c r="I14" s="149" t="s">
        <v>41</v>
      </c>
      <c r="J14" s="149" t="s">
        <v>41</v>
      </c>
      <c r="K14" s="149" t="s">
        <v>41</v>
      </c>
      <c r="L14" s="149" t="s">
        <v>41</v>
      </c>
      <c r="M14" s="149"/>
      <c r="N14" s="149"/>
      <c r="O14" s="149"/>
      <c r="P14" s="149" t="s">
        <v>41</v>
      </c>
    </row>
    <row r="17" spans="1:6">
      <c r="B17" s="224" t="s">
        <v>205</v>
      </c>
      <c r="C17" s="191"/>
      <c r="D17" s="191"/>
      <c r="E17" s="191"/>
      <c r="F17" s="191"/>
    </row>
    <row r="18" spans="1:6">
      <c r="B18" s="192" t="s">
        <v>193</v>
      </c>
      <c r="C18" s="191"/>
      <c r="D18" s="191"/>
      <c r="E18" s="191"/>
      <c r="F18" s="191"/>
    </row>
    <row r="19" spans="1:6">
      <c r="A19" s="197" t="s">
        <v>134</v>
      </c>
      <c r="B19" s="192" t="s">
        <v>194</v>
      </c>
      <c r="C19" s="191"/>
      <c r="D19" s="191"/>
      <c r="E19" s="191"/>
      <c r="F19" s="191"/>
    </row>
    <row r="20" spans="1:6">
      <c r="C20" s="191"/>
      <c r="D20" s="191"/>
      <c r="E20" s="191"/>
      <c r="F20" s="191"/>
    </row>
  </sheetData>
  <mergeCells count="12">
    <mergeCell ref="J7:J8"/>
    <mergeCell ref="K7:K8"/>
    <mergeCell ref="I7:I8"/>
    <mergeCell ref="P7:P8"/>
    <mergeCell ref="B14:E14"/>
    <mergeCell ref="F7:H7"/>
    <mergeCell ref="M7:M8"/>
    <mergeCell ref="B7:C7"/>
    <mergeCell ref="D7:E7"/>
    <mergeCell ref="L7:L8"/>
    <mergeCell ref="O7:O8"/>
    <mergeCell ref="N7:N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8"/>
  <sheetViews>
    <sheetView topLeftCell="A10" workbookViewId="0">
      <selection activeCell="F10" sqref="F10"/>
    </sheetView>
  </sheetViews>
  <sheetFormatPr defaultColWidth="9.21875" defaultRowHeight="15"/>
  <cols>
    <col min="1" max="1" width="9.21875" style="79"/>
    <col min="2" max="2" width="62.44140625" style="180" customWidth="1"/>
    <col min="3" max="3" width="50.21875" style="79" customWidth="1"/>
    <col min="4" max="4" width="25.77734375" style="79" customWidth="1"/>
    <col min="5" max="5" width="25.5546875" style="79" customWidth="1"/>
    <col min="6" max="6" width="18.77734375" style="79" customWidth="1"/>
    <col min="7" max="7" width="28.21875" style="79" customWidth="1"/>
    <col min="8" max="8" width="4" style="79" hidden="1" customWidth="1"/>
    <col min="9" max="10" width="7.77734375" style="79" hidden="1" customWidth="1"/>
    <col min="11" max="16384" width="9.21875" style="79"/>
  </cols>
  <sheetData>
    <row r="1" spans="1:10" ht="18.600000000000001">
      <c r="A1" s="4" t="s">
        <v>214</v>
      </c>
      <c r="B1" s="79"/>
      <c r="C1" s="153"/>
      <c r="D1" s="153"/>
      <c r="E1" s="154"/>
      <c r="F1" s="154"/>
      <c r="H1" s="154" t="s">
        <v>141</v>
      </c>
      <c r="I1" s="154" t="s">
        <v>142</v>
      </c>
      <c r="J1" s="79" t="s">
        <v>143</v>
      </c>
    </row>
    <row r="2" spans="1:10" ht="18">
      <c r="A2" s="155"/>
      <c r="B2" s="156"/>
      <c r="C2" s="153"/>
      <c r="D2" s="153"/>
      <c r="E2" s="154"/>
      <c r="F2" s="154"/>
      <c r="H2" s="154" t="s">
        <v>144</v>
      </c>
      <c r="I2" s="79" t="s">
        <v>145</v>
      </c>
      <c r="J2" s="157" t="s">
        <v>146</v>
      </c>
    </row>
    <row r="3" spans="1:10" ht="18">
      <c r="A3" s="152" t="s">
        <v>147</v>
      </c>
      <c r="B3" s="156"/>
      <c r="C3" s="153"/>
      <c r="D3" s="153"/>
      <c r="E3" s="154"/>
      <c r="F3" s="154"/>
      <c r="H3" s="154" t="s">
        <v>148</v>
      </c>
      <c r="I3" s="79" t="s">
        <v>149</v>
      </c>
      <c r="J3" s="157" t="s">
        <v>150</v>
      </c>
    </row>
    <row r="4" spans="1:10" ht="18">
      <c r="A4" s="155"/>
      <c r="B4" s="156"/>
      <c r="C4" s="153"/>
      <c r="D4" s="153"/>
      <c r="E4" s="154"/>
      <c r="F4" s="154"/>
      <c r="H4" s="154" t="s">
        <v>151</v>
      </c>
      <c r="J4" s="157" t="s">
        <v>152</v>
      </c>
    </row>
    <row r="5" spans="1:10" ht="18">
      <c r="A5" s="155"/>
      <c r="B5" s="158" t="s">
        <v>215</v>
      </c>
      <c r="C5" s="159"/>
      <c r="D5" s="153"/>
      <c r="E5" s="154"/>
      <c r="F5" s="154"/>
      <c r="G5" s="154"/>
    </row>
    <row r="6" spans="1:10" ht="30" customHeight="1">
      <c r="A6" s="155"/>
      <c r="B6" s="158" t="s">
        <v>216</v>
      </c>
      <c r="C6" s="159"/>
      <c r="D6" s="153"/>
      <c r="E6" s="154"/>
      <c r="F6" s="154"/>
      <c r="G6" s="154"/>
    </row>
    <row r="7" spans="1:10" ht="18">
      <c r="A7" s="155"/>
      <c r="B7" s="156"/>
      <c r="C7" s="153"/>
      <c r="D7" s="153"/>
      <c r="E7" s="154"/>
      <c r="F7" s="154"/>
      <c r="G7" s="154"/>
    </row>
    <row r="8" spans="1:10" ht="18">
      <c r="A8" s="152" t="s">
        <v>153</v>
      </c>
      <c r="B8" s="156"/>
      <c r="C8" s="153"/>
      <c r="D8" s="153"/>
      <c r="E8" s="154"/>
      <c r="F8" s="154"/>
      <c r="G8" s="154"/>
    </row>
    <row r="9" spans="1:10" ht="18">
      <c r="A9" s="152"/>
      <c r="B9" s="156"/>
      <c r="C9" s="153"/>
      <c r="D9" s="153"/>
      <c r="E9" s="154"/>
      <c r="F9" s="154"/>
      <c r="G9" s="154"/>
    </row>
    <row r="10" spans="1:10" ht="18">
      <c r="A10" s="152"/>
      <c r="B10" s="158" t="s">
        <v>217</v>
      </c>
      <c r="C10" s="159"/>
      <c r="G10" s="154"/>
    </row>
    <row r="11" spans="1:10" ht="18">
      <c r="A11" s="152"/>
      <c r="B11" s="158" t="s">
        <v>218</v>
      </c>
      <c r="C11" s="159"/>
      <c r="G11" s="154"/>
    </row>
    <row r="12" spans="1:10" ht="18">
      <c r="A12" s="152"/>
      <c r="B12" s="160">
        <v>7</v>
      </c>
      <c r="C12" s="161"/>
      <c r="D12" s="153"/>
      <c r="E12" s="154"/>
      <c r="F12" s="154"/>
      <c r="G12" s="154"/>
    </row>
    <row r="13" spans="1:10" ht="18">
      <c r="A13" s="152"/>
      <c r="B13" s="158" t="s">
        <v>154</v>
      </c>
      <c r="C13" s="159"/>
      <c r="D13" s="153"/>
      <c r="E13" s="154"/>
      <c r="F13" s="154"/>
      <c r="G13" s="154"/>
    </row>
    <row r="14" spans="1:10" ht="18">
      <c r="A14" s="152"/>
      <c r="B14" s="158" t="s">
        <v>219</v>
      </c>
      <c r="C14" s="159"/>
      <c r="D14" s="153"/>
      <c r="E14" s="154"/>
      <c r="F14" s="154"/>
      <c r="G14" s="154"/>
    </row>
    <row r="15" spans="1:10" ht="18">
      <c r="A15" s="152"/>
      <c r="B15" s="156"/>
      <c r="C15" s="146"/>
      <c r="D15" s="153"/>
      <c r="E15" s="154"/>
      <c r="F15" s="154"/>
      <c r="G15" s="154"/>
    </row>
    <row r="16" spans="1:10" ht="18">
      <c r="A16" s="152" t="s">
        <v>155</v>
      </c>
      <c r="B16" s="156"/>
      <c r="C16" s="146"/>
      <c r="D16" s="153"/>
      <c r="E16" s="154"/>
      <c r="F16" s="154"/>
      <c r="G16" s="154"/>
    </row>
    <row r="17" spans="1:10" ht="18">
      <c r="B17" s="158" t="s">
        <v>220</v>
      </c>
      <c r="C17" s="159"/>
      <c r="D17" s="153"/>
      <c r="E17" s="154"/>
      <c r="F17" s="154"/>
      <c r="G17" s="154"/>
    </row>
    <row r="18" spans="1:10" ht="18">
      <c r="A18" s="152"/>
      <c r="B18" s="158" t="s">
        <v>221</v>
      </c>
      <c r="C18" s="159"/>
      <c r="D18" s="153"/>
      <c r="E18" s="154"/>
      <c r="F18" s="154"/>
      <c r="G18" s="154"/>
    </row>
    <row r="19" spans="1:10" ht="18">
      <c r="A19" s="152"/>
      <c r="B19" s="153"/>
      <c r="C19" s="153"/>
      <c r="D19" s="153"/>
      <c r="E19" s="154"/>
      <c r="F19" s="154"/>
      <c r="G19" s="154"/>
    </row>
    <row r="20" spans="1:10" ht="26.25" customHeight="1">
      <c r="A20" s="152"/>
      <c r="B20" s="158" t="s">
        <v>243</v>
      </c>
      <c r="C20" s="162" t="s">
        <v>144</v>
      </c>
      <c r="F20" s="154"/>
      <c r="G20" s="154"/>
    </row>
    <row r="21" spans="1:10" ht="18">
      <c r="A21" s="152"/>
      <c r="B21" s="79"/>
      <c r="C21" s="163"/>
      <c r="F21" s="154"/>
      <c r="G21" s="154"/>
    </row>
    <row r="22" spans="1:10" ht="18">
      <c r="A22" s="152"/>
      <c r="B22" s="156"/>
      <c r="C22" s="146"/>
      <c r="D22" s="153"/>
      <c r="E22" s="154"/>
      <c r="F22" s="154"/>
      <c r="G22" s="154"/>
    </row>
    <row r="23" spans="1:10" ht="18">
      <c r="A23" s="152"/>
      <c r="B23" s="156"/>
      <c r="C23" s="146"/>
      <c r="D23" s="153"/>
      <c r="E23" s="154"/>
      <c r="F23" s="154"/>
      <c r="G23" s="154"/>
    </row>
    <row r="24" spans="1:10" customFormat="1" ht="15.75" customHeight="1">
      <c r="A24" s="152" t="s">
        <v>156</v>
      </c>
      <c r="C24" s="151"/>
      <c r="D24" s="151"/>
      <c r="E24" s="151"/>
      <c r="F24" s="151"/>
      <c r="G24" s="151"/>
      <c r="H24" s="151"/>
      <c r="I24" s="151"/>
      <c r="J24" s="151"/>
    </row>
    <row r="25" spans="1:10" customFormat="1" ht="18">
      <c r="B25" s="151"/>
      <c r="C25" s="151"/>
      <c r="D25" s="151"/>
      <c r="E25" s="151"/>
      <c r="F25" s="151"/>
      <c r="G25" s="151"/>
      <c r="H25" s="151"/>
      <c r="I25" s="151"/>
      <c r="J25" s="151"/>
    </row>
    <row r="26" spans="1:10" customFormat="1" ht="79.8">
      <c r="B26" s="164" t="s">
        <v>244</v>
      </c>
      <c r="C26" s="164" t="s">
        <v>245</v>
      </c>
      <c r="D26" s="164" t="s">
        <v>246</v>
      </c>
      <c r="E26" s="164" t="s">
        <v>247</v>
      </c>
      <c r="F26" s="151"/>
      <c r="G26" s="151"/>
      <c r="H26" s="151"/>
      <c r="I26" s="151"/>
      <c r="J26" s="151"/>
    </row>
    <row r="27" spans="1:10" customFormat="1" ht="18">
      <c r="B27" s="165"/>
      <c r="C27" s="165"/>
      <c r="D27" s="165"/>
      <c r="E27" s="165"/>
      <c r="F27" s="98"/>
      <c r="G27" s="151"/>
      <c r="H27" s="151"/>
      <c r="I27" s="151"/>
      <c r="J27" s="98"/>
    </row>
    <row r="28" spans="1:10" ht="18">
      <c r="A28" s="152"/>
      <c r="B28" s="156"/>
      <c r="C28" s="146"/>
      <c r="D28" s="153"/>
      <c r="E28" s="154"/>
      <c r="F28" s="154"/>
      <c r="G28" s="154"/>
    </row>
    <row r="29" spans="1:10" s="166" customFormat="1" ht="20.25" customHeight="1">
      <c r="A29" s="152" t="s">
        <v>157</v>
      </c>
    </row>
    <row r="30" spans="1:10" s="166" customFormat="1" ht="15" customHeight="1"/>
    <row r="31" spans="1:10" s="166" customFormat="1" ht="15" customHeight="1">
      <c r="B31" s="158" t="s">
        <v>248</v>
      </c>
      <c r="C31" s="165"/>
    </row>
    <row r="32" spans="1:10" s="166" customFormat="1" ht="17.25" customHeight="1"/>
    <row r="33" spans="1:5" s="166" customFormat="1" ht="15" customHeight="1">
      <c r="B33" s="299" t="s">
        <v>249</v>
      </c>
    </row>
    <row r="34" spans="1:5" s="166" customFormat="1" ht="15" customHeight="1">
      <c r="B34" s="299"/>
    </row>
    <row r="35" spans="1:5" s="166" customFormat="1" ht="15" customHeight="1">
      <c r="B35" s="299"/>
      <c r="C35" s="167"/>
    </row>
    <row r="36" spans="1:5" s="166" customFormat="1" ht="15" customHeight="1"/>
    <row r="37" spans="1:5" s="166" customFormat="1" ht="13.5" customHeight="1">
      <c r="B37" s="300" t="s">
        <v>250</v>
      </c>
    </row>
    <row r="38" spans="1:5" s="166" customFormat="1">
      <c r="B38" s="301"/>
    </row>
    <row r="39" spans="1:5" s="166" customFormat="1">
      <c r="B39" s="302"/>
    </row>
    <row r="40" spans="1:5" s="166" customFormat="1"/>
    <row r="41" spans="1:5" s="166" customFormat="1"/>
    <row r="42" spans="1:5" s="166" customFormat="1" ht="16.2">
      <c r="A42" s="152" t="s">
        <v>251</v>
      </c>
    </row>
    <row r="43" spans="1:5" s="166" customFormat="1"/>
    <row r="44" spans="1:5" s="166" customFormat="1" ht="15" customHeight="1">
      <c r="B44" s="303"/>
      <c r="C44" s="304"/>
      <c r="D44" s="304"/>
      <c r="E44" s="305"/>
    </row>
    <row r="45" spans="1:5" s="166" customFormat="1" ht="15" customHeight="1"/>
    <row r="46" spans="1:5" s="166" customFormat="1" ht="15" customHeight="1">
      <c r="A46" s="152" t="s">
        <v>252</v>
      </c>
    </row>
    <row r="47" spans="1:5" s="166" customFormat="1" ht="15" customHeight="1"/>
    <row r="48" spans="1:5" s="166" customFormat="1" ht="15" customHeight="1">
      <c r="B48" s="303"/>
      <c r="C48" s="304"/>
      <c r="D48" s="304"/>
      <c r="E48" s="305"/>
    </row>
    <row r="49" spans="1:7" s="166" customFormat="1" ht="15" customHeight="1"/>
    <row r="50" spans="1:7" s="166" customFormat="1" ht="15" customHeight="1">
      <c r="A50" s="152" t="s">
        <v>253</v>
      </c>
    </row>
    <row r="51" spans="1:7" s="166" customFormat="1" ht="15" customHeight="1"/>
    <row r="52" spans="1:7" s="166" customFormat="1">
      <c r="B52" s="303"/>
      <c r="C52" s="304"/>
      <c r="D52" s="304"/>
      <c r="E52" s="305"/>
    </row>
    <row r="53" spans="1:7" s="166" customFormat="1"/>
    <row r="54" spans="1:7" s="166" customFormat="1">
      <c r="A54" s="152" t="s">
        <v>158</v>
      </c>
    </row>
    <row r="55" spans="1:7" s="166" customFormat="1"/>
    <row r="56" spans="1:7" s="166" customFormat="1" ht="15" customHeight="1">
      <c r="B56" s="297" t="s">
        <v>254</v>
      </c>
      <c r="C56" s="297" t="s">
        <v>159</v>
      </c>
      <c r="D56" s="297" t="s">
        <v>59</v>
      </c>
      <c r="E56" s="297" t="s">
        <v>79</v>
      </c>
      <c r="F56" s="297" t="s">
        <v>110</v>
      </c>
      <c r="G56" s="183" t="s">
        <v>255</v>
      </c>
    </row>
    <row r="57" spans="1:7" s="166" customFormat="1">
      <c r="B57" s="298"/>
      <c r="C57" s="298"/>
      <c r="D57" s="298"/>
      <c r="E57" s="298"/>
      <c r="F57" s="298"/>
      <c r="G57" s="183">
        <f>C14</f>
        <v>0</v>
      </c>
    </row>
    <row r="58" spans="1:7">
      <c r="B58" s="168"/>
      <c r="C58" s="169"/>
      <c r="D58" s="169"/>
      <c r="E58" s="169"/>
      <c r="F58" s="170"/>
      <c r="G58" s="171"/>
    </row>
    <row r="59" spans="1:7">
      <c r="B59" s="168"/>
      <c r="C59" s="169"/>
      <c r="D59" s="169"/>
      <c r="E59" s="169"/>
      <c r="F59" s="170"/>
      <c r="G59" s="171"/>
    </row>
    <row r="60" spans="1:7">
      <c r="B60" s="166"/>
    </row>
    <row r="61" spans="1:7">
      <c r="A61" s="152" t="s">
        <v>160</v>
      </c>
      <c r="B61" s="166"/>
    </row>
    <row r="62" spans="1:7">
      <c r="B62" s="166"/>
    </row>
    <row r="63" spans="1:7" ht="15" customHeight="1">
      <c r="B63" s="297" t="s">
        <v>256</v>
      </c>
      <c r="C63" s="297" t="s">
        <v>161</v>
      </c>
      <c r="D63" s="297" t="s">
        <v>59</v>
      </c>
      <c r="E63" s="297" t="s">
        <v>79</v>
      </c>
      <c r="F63" s="297" t="s">
        <v>110</v>
      </c>
      <c r="G63" s="183" t="s">
        <v>162</v>
      </c>
    </row>
    <row r="64" spans="1:7" ht="14.4">
      <c r="B64" s="298"/>
      <c r="C64" s="298"/>
      <c r="D64" s="298"/>
      <c r="E64" s="298"/>
      <c r="F64" s="298"/>
      <c r="G64" s="183">
        <f>C14</f>
        <v>0</v>
      </c>
    </row>
    <row r="65" spans="1:7">
      <c r="B65" s="169"/>
      <c r="C65" s="183" t="s">
        <v>11</v>
      </c>
      <c r="D65" s="172"/>
      <c r="E65" s="172"/>
      <c r="F65" s="173"/>
      <c r="G65" s="188"/>
    </row>
    <row r="66" spans="1:7">
      <c r="B66" s="169"/>
      <c r="C66" s="183" t="s">
        <v>11</v>
      </c>
      <c r="D66" s="172"/>
      <c r="E66" s="172"/>
      <c r="F66" s="174"/>
      <c r="G66" s="188"/>
    </row>
    <row r="67" spans="1:7" ht="14.4">
      <c r="B67" s="175" t="s">
        <v>9</v>
      </c>
      <c r="C67" s="175" t="s">
        <v>11</v>
      </c>
      <c r="D67" s="175">
        <f>SUM(D65:D66)</f>
        <v>0</v>
      </c>
      <c r="E67" s="175">
        <f>SUM(E65:E66)</f>
        <v>0</v>
      </c>
      <c r="F67" s="175">
        <f>SUM(F65:F66)</f>
        <v>0</v>
      </c>
      <c r="G67" s="175">
        <f>SUM(G65:G66)</f>
        <v>0</v>
      </c>
    </row>
    <row r="68" spans="1:7" ht="14.4">
      <c r="B68" s="79"/>
    </row>
    <row r="69" spans="1:7">
      <c r="A69" s="152" t="s">
        <v>163</v>
      </c>
      <c r="B69" s="79"/>
    </row>
    <row r="70" spans="1:7" ht="14.4">
      <c r="B70" s="79"/>
    </row>
    <row r="71" spans="1:7" ht="15" customHeight="1">
      <c r="B71" s="297" t="s">
        <v>257</v>
      </c>
      <c r="C71" s="297" t="s">
        <v>161</v>
      </c>
      <c r="D71" s="297" t="s">
        <v>59</v>
      </c>
      <c r="E71" s="297" t="s">
        <v>79</v>
      </c>
      <c r="F71" s="297" t="s">
        <v>110</v>
      </c>
      <c r="G71" s="183" t="s">
        <v>162</v>
      </c>
    </row>
    <row r="72" spans="1:7" ht="14.4">
      <c r="B72" s="298"/>
      <c r="C72" s="298"/>
      <c r="D72" s="298"/>
      <c r="E72" s="298"/>
      <c r="F72" s="298"/>
      <c r="G72" s="183">
        <f>C14</f>
        <v>0</v>
      </c>
    </row>
    <row r="73" spans="1:7">
      <c r="B73" s="176" t="s">
        <v>164</v>
      </c>
      <c r="C73" s="177" t="s">
        <v>11</v>
      </c>
      <c r="D73" s="175">
        <f>D67</f>
        <v>0</v>
      </c>
      <c r="E73" s="175">
        <f>E67</f>
        <v>0</v>
      </c>
      <c r="F73" s="175">
        <f>F67</f>
        <v>0</v>
      </c>
      <c r="G73" s="175">
        <f>G67</f>
        <v>0</v>
      </c>
    </row>
    <row r="74" spans="1:7">
      <c r="B74" s="178" t="s">
        <v>165</v>
      </c>
      <c r="C74" s="177" t="s">
        <v>11</v>
      </c>
      <c r="D74" s="172"/>
      <c r="E74" s="172"/>
      <c r="F74" s="173"/>
      <c r="G74" s="171"/>
    </row>
    <row r="75" spans="1:7" ht="15" customHeight="1">
      <c r="B75" s="179" t="s">
        <v>166</v>
      </c>
      <c r="C75" s="177" t="s">
        <v>11</v>
      </c>
      <c r="D75" s="172"/>
      <c r="E75" s="172"/>
      <c r="F75" s="173"/>
      <c r="G75" s="171"/>
    </row>
    <row r="76" spans="1:7">
      <c r="B76" s="178" t="s">
        <v>167</v>
      </c>
      <c r="C76" s="177" t="s">
        <v>11</v>
      </c>
      <c r="D76" s="175">
        <f>SUM(D77:D78)</f>
        <v>0</v>
      </c>
      <c r="E76" s="175">
        <f>SUM(E77:E78)</f>
        <v>0</v>
      </c>
      <c r="F76" s="175">
        <f>SUM(F77:F78)</f>
        <v>0</v>
      </c>
      <c r="G76" s="175">
        <f>SUM(G77:G78)</f>
        <v>0</v>
      </c>
    </row>
    <row r="77" spans="1:7">
      <c r="B77" s="169"/>
      <c r="C77" s="177" t="s">
        <v>11</v>
      </c>
      <c r="D77" s="172"/>
      <c r="E77" s="172"/>
      <c r="F77" s="173"/>
      <c r="G77" s="171"/>
    </row>
    <row r="78" spans="1:7">
      <c r="B78" s="169"/>
      <c r="C78" s="177" t="s">
        <v>11</v>
      </c>
      <c r="D78" s="172"/>
      <c r="E78" s="172"/>
      <c r="F78" s="173"/>
      <c r="G78" s="171"/>
    </row>
    <row r="79" spans="1:7" ht="15.75" customHeight="1">
      <c r="B79" s="176" t="s">
        <v>168</v>
      </c>
      <c r="C79" s="177" t="s">
        <v>11</v>
      </c>
      <c r="D79" s="175">
        <f>D73-D76-D75</f>
        <v>0</v>
      </c>
      <c r="E79" s="175">
        <f>E73-E76-E75</f>
        <v>0</v>
      </c>
      <c r="F79" s="175">
        <f>F73-F76-F75</f>
        <v>0</v>
      </c>
      <c r="G79" s="175">
        <f>G73-G76-G75</f>
        <v>0</v>
      </c>
    </row>
    <row r="80" spans="1:7" ht="14.4">
      <c r="B80" s="79"/>
    </row>
    <row r="81" spans="1:5" ht="19.5" customHeight="1">
      <c r="A81" s="152" t="s">
        <v>201</v>
      </c>
      <c r="B81" s="79"/>
    </row>
    <row r="82" spans="1:5" ht="21" customHeight="1">
      <c r="B82" s="79"/>
    </row>
    <row r="83" spans="1:5" ht="16.2">
      <c r="B83" s="176" t="s">
        <v>258</v>
      </c>
      <c r="C83" s="294"/>
      <c r="D83" s="295"/>
      <c r="E83" s="296"/>
    </row>
    <row r="84" spans="1:5" ht="14.4">
      <c r="B84" s="79"/>
    </row>
    <row r="85" spans="1:5" ht="16.2">
      <c r="A85" s="152" t="s">
        <v>259</v>
      </c>
      <c r="B85" s="193"/>
    </row>
    <row r="86" spans="1:5" ht="14.4">
      <c r="B86" s="79"/>
    </row>
    <row r="87" spans="1:5" ht="14.4">
      <c r="B87" s="176" t="s">
        <v>202</v>
      </c>
      <c r="C87" s="294"/>
      <c r="D87" s="295"/>
      <c r="E87" s="296"/>
    </row>
    <row r="88" spans="1:5" ht="14.4">
      <c r="B88" s="176" t="s">
        <v>203</v>
      </c>
      <c r="C88" s="294"/>
      <c r="D88" s="295"/>
      <c r="E88" s="296"/>
    </row>
    <row r="89" spans="1:5" ht="24.75" customHeight="1">
      <c r="A89" s="152" t="s">
        <v>260</v>
      </c>
      <c r="B89" s="79"/>
    </row>
    <row r="90" spans="1:5" ht="14.4">
      <c r="B90" s="79"/>
    </row>
    <row r="91" spans="1:5" ht="14.4">
      <c r="B91" s="294"/>
      <c r="C91" s="295"/>
      <c r="D91" s="295"/>
      <c r="E91" s="296"/>
    </row>
    <row r="93" spans="1:5">
      <c r="A93" s="152" t="s">
        <v>204</v>
      </c>
    </row>
    <row r="95" spans="1:5" ht="14.4">
      <c r="B95" s="294"/>
      <c r="C95" s="295"/>
      <c r="D95" s="295"/>
      <c r="E95" s="296"/>
    </row>
    <row r="98" spans="2:2">
      <c r="B98" s="224" t="s">
        <v>206</v>
      </c>
    </row>
  </sheetData>
  <mergeCells count="25">
    <mergeCell ref="B33:B35"/>
    <mergeCell ref="B37:B39"/>
    <mergeCell ref="B44:E44"/>
    <mergeCell ref="B48:E48"/>
    <mergeCell ref="B52:E52"/>
    <mergeCell ref="F71:F72"/>
    <mergeCell ref="C83:E83"/>
    <mergeCell ref="F56:F57"/>
    <mergeCell ref="B63:B64"/>
    <mergeCell ref="C63:C64"/>
    <mergeCell ref="D63:D64"/>
    <mergeCell ref="E63:E64"/>
    <mergeCell ref="F63:F64"/>
    <mergeCell ref="B56:B57"/>
    <mergeCell ref="C56:C57"/>
    <mergeCell ref="D56:D57"/>
    <mergeCell ref="E56:E57"/>
    <mergeCell ref="C87:E87"/>
    <mergeCell ref="C88:E88"/>
    <mergeCell ref="B91:E91"/>
    <mergeCell ref="B95:E95"/>
    <mergeCell ref="B71:B72"/>
    <mergeCell ref="C71:C72"/>
    <mergeCell ref="D71:D72"/>
    <mergeCell ref="E71:E72"/>
  </mergeCells>
  <dataValidations count="2">
    <dataValidation type="list" allowBlank="1" showInputMessage="1" showErrorMessage="1" sqref="B27" xr:uid="{00000000-0002-0000-0200-000000000000}">
      <formula1>$J$2:$J$4</formula1>
    </dataValidation>
    <dataValidation type="list" allowBlank="1" showInputMessage="1" showErrorMessage="1" sqref="C20:C21" xr:uid="{00000000-0002-0000-0200-000001000000}">
      <formula1>$H$2:$H$4</formula1>
    </dataValidation>
  </dataValidations>
  <hyperlinks>
    <hyperlink ref="C26" location="_ftn1" display="_ftn1" xr:uid="{00000000-0004-0000-0200-000000000000}"/>
    <hyperlink ref="D26" location="_ftn2" display="_ftn2" xr:uid="{00000000-0004-0000-0200-000001000000}"/>
    <hyperlink ref="E26" location="_ftn3" display="_ftn3" xr:uid="{00000000-0004-0000-0200-000002000000}"/>
  </hyperlink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0</xdr:rowOff>
                  </from>
                  <to>
                    <xdr:col>2</xdr:col>
                    <xdr:colOff>3108960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 moveWithCells="1">
                  <from>
                    <xdr:col>2</xdr:col>
                    <xdr:colOff>99060</xdr:colOff>
                    <xdr:row>34</xdr:row>
                    <xdr:rowOff>0</xdr:rowOff>
                  </from>
                  <to>
                    <xdr:col>3</xdr:col>
                    <xdr:colOff>1021080</xdr:colOff>
                    <xdr:row>34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Check Box 3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182880</xdr:rowOff>
                  </from>
                  <to>
                    <xdr:col>4</xdr:col>
                    <xdr:colOff>220980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30480</xdr:rowOff>
                  </from>
                  <to>
                    <xdr:col>13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Check Box 5">
              <controlPr defaultSize="0" autoFill="0" autoLine="0" autoPict="0">
                <anchor moveWithCells="1">
                  <from>
                    <xdr:col>2</xdr:col>
                    <xdr:colOff>53340</xdr:colOff>
                    <xdr:row>37</xdr:row>
                    <xdr:rowOff>30480</xdr:rowOff>
                  </from>
                  <to>
                    <xdr:col>14</xdr:col>
                    <xdr:colOff>30480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Check Box 6">
              <controlPr defaultSize="0" autoFill="0" autoLine="0" autoPict="0">
                <anchor moveWithCells="1">
                  <from>
                    <xdr:col>2</xdr:col>
                    <xdr:colOff>53340</xdr:colOff>
                    <xdr:row>38</xdr:row>
                    <xdr:rowOff>15240</xdr:rowOff>
                  </from>
                  <to>
                    <xdr:col>11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2933700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1" name="Check Box 8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0</xdr:rowOff>
                  </from>
                  <to>
                    <xdr:col>2</xdr:col>
                    <xdr:colOff>3108960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2" name="Check Box 9">
              <controlPr defaultSize="0" autoFill="0" autoLine="0" autoPict="0">
                <anchor moveWithCells="1">
                  <from>
                    <xdr:col>2</xdr:col>
                    <xdr:colOff>99060</xdr:colOff>
                    <xdr:row>34</xdr:row>
                    <xdr:rowOff>0</xdr:rowOff>
                  </from>
                  <to>
                    <xdr:col>3</xdr:col>
                    <xdr:colOff>1021080</xdr:colOff>
                    <xdr:row>34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13" name="Check Box 10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182880</xdr:rowOff>
                  </from>
                  <to>
                    <xdr:col>4</xdr:col>
                    <xdr:colOff>220980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14" name="Check Box 11">
              <controlPr defaultSize="0" autoFill="0" autoLine="0" autoPict="0">
                <anchor moveWithCells="1">
                  <from>
                    <xdr:col>2</xdr:col>
                    <xdr:colOff>53340</xdr:colOff>
                    <xdr:row>38</xdr:row>
                    <xdr:rowOff>15240</xdr:rowOff>
                  </from>
                  <to>
                    <xdr:col>11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2933700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3" r:id="rId16" name="Check Box 13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0</xdr:rowOff>
                  </from>
                  <to>
                    <xdr:col>2</xdr:col>
                    <xdr:colOff>3108960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17" name="Check Box 14">
              <controlPr defaultSize="0" autoFill="0" autoLine="0" autoPict="0">
                <anchor moveWithCells="1">
                  <from>
                    <xdr:col>2</xdr:col>
                    <xdr:colOff>99060</xdr:colOff>
                    <xdr:row>34</xdr:row>
                    <xdr:rowOff>0</xdr:rowOff>
                  </from>
                  <to>
                    <xdr:col>3</xdr:col>
                    <xdr:colOff>1021080</xdr:colOff>
                    <xdr:row>34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5" r:id="rId18" name="Check Box 15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182880</xdr:rowOff>
                  </from>
                  <to>
                    <xdr:col>4</xdr:col>
                    <xdr:colOff>220980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6" r:id="rId19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30480</xdr:rowOff>
                  </from>
                  <to>
                    <xdr:col>13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7" r:id="rId20" name="Check Box 17">
              <controlPr defaultSize="0" autoFill="0" autoLine="0" autoPict="0">
                <anchor moveWithCells="1">
                  <from>
                    <xdr:col>2</xdr:col>
                    <xdr:colOff>53340</xdr:colOff>
                    <xdr:row>37</xdr:row>
                    <xdr:rowOff>30480</xdr:rowOff>
                  </from>
                  <to>
                    <xdr:col>14</xdr:col>
                    <xdr:colOff>30480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8" r:id="rId21" name="Check Box 18">
              <controlPr defaultSize="0" autoFill="0" autoLine="0" autoPict="0">
                <anchor moveWithCells="1">
                  <from>
                    <xdr:col>2</xdr:col>
                    <xdr:colOff>53340</xdr:colOff>
                    <xdr:row>38</xdr:row>
                    <xdr:rowOff>15240</xdr:rowOff>
                  </from>
                  <to>
                    <xdr:col>11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9" r:id="rId22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2933700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0" r:id="rId23" name="Check Box 20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0</xdr:rowOff>
                  </from>
                  <to>
                    <xdr:col>2</xdr:col>
                    <xdr:colOff>3108960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1" r:id="rId24" name="Check Box 21">
              <controlPr defaultSize="0" autoFill="0" autoLine="0" autoPict="0">
                <anchor moveWithCells="1">
                  <from>
                    <xdr:col>2</xdr:col>
                    <xdr:colOff>99060</xdr:colOff>
                    <xdr:row>34</xdr:row>
                    <xdr:rowOff>0</xdr:rowOff>
                  </from>
                  <to>
                    <xdr:col>3</xdr:col>
                    <xdr:colOff>1021080</xdr:colOff>
                    <xdr:row>34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2" r:id="rId25" name="Check Box 22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182880</xdr:rowOff>
                  </from>
                  <to>
                    <xdr:col>4</xdr:col>
                    <xdr:colOff>220980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3" r:id="rId26" name="Check Box 23">
              <controlPr defaultSize="0" autoFill="0" autoLine="0" autoPict="0">
                <anchor moveWithCells="1">
                  <from>
                    <xdr:col>2</xdr:col>
                    <xdr:colOff>53340</xdr:colOff>
                    <xdr:row>38</xdr:row>
                    <xdr:rowOff>15240</xdr:rowOff>
                  </from>
                  <to>
                    <xdr:col>11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4" r:id="rId27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2933700</xdr:colOff>
                    <xdr:row>12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19"/>
  <sheetViews>
    <sheetView topLeftCell="A10" zoomScale="85" zoomScaleNormal="85" workbookViewId="0">
      <selection activeCell="T11" sqref="T11"/>
    </sheetView>
  </sheetViews>
  <sheetFormatPr defaultRowHeight="14.4"/>
  <cols>
    <col min="1" max="1" width="6.21875" customWidth="1"/>
    <col min="2" max="2" width="15.44140625" customWidth="1"/>
    <col min="3" max="3" width="17.21875" customWidth="1"/>
    <col min="4" max="4" width="25" customWidth="1"/>
    <col min="5" max="5" width="16.77734375" customWidth="1"/>
    <col min="6" max="6" width="18" customWidth="1"/>
    <col min="7" max="7" width="15.77734375" customWidth="1"/>
    <col min="8" max="9" width="15" customWidth="1"/>
    <col min="10" max="10" width="10.5546875" customWidth="1"/>
    <col min="12" max="12" width="13" customWidth="1"/>
    <col min="13" max="13" width="8.77734375" customWidth="1"/>
    <col min="15" max="15" width="11.77734375" customWidth="1"/>
    <col min="19" max="19" width="16.21875" customWidth="1"/>
    <col min="20" max="20" width="25.77734375" customWidth="1"/>
  </cols>
  <sheetData>
    <row r="2" spans="1:20" ht="15">
      <c r="A2" s="8" t="s">
        <v>298</v>
      </c>
      <c r="B2" s="9"/>
      <c r="C2" s="9"/>
      <c r="D2" s="10"/>
      <c r="E2" s="10"/>
      <c r="F2" s="10"/>
      <c r="G2" s="10"/>
      <c r="H2" s="10"/>
      <c r="I2" s="10"/>
      <c r="J2" s="10"/>
    </row>
    <row r="3" spans="1:20">
      <c r="E3" t="s">
        <v>103</v>
      </c>
      <c r="G3" s="306" t="s">
        <v>365</v>
      </c>
      <c r="H3" s="306"/>
      <c r="I3" s="306"/>
      <c r="J3" s="306"/>
    </row>
    <row r="4" spans="1:20" s="105" customFormat="1" ht="15.6">
      <c r="A4" s="106"/>
      <c r="B4" s="106"/>
      <c r="C4" s="106"/>
      <c r="D4" s="106"/>
      <c r="E4" s="106"/>
      <c r="N4" s="311" t="s">
        <v>95</v>
      </c>
      <c r="O4" s="311"/>
      <c r="S4" s="147"/>
    </row>
    <row r="5" spans="1:20" s="105" customFormat="1" ht="72" customHeight="1">
      <c r="A5" s="312" t="s">
        <v>85</v>
      </c>
      <c r="B5" s="312" t="s">
        <v>100</v>
      </c>
      <c r="C5" s="312"/>
      <c r="D5" s="312" t="s">
        <v>171</v>
      </c>
      <c r="E5" s="312" t="s">
        <v>102</v>
      </c>
      <c r="F5" s="312" t="s">
        <v>293</v>
      </c>
      <c r="G5" s="310" t="s">
        <v>132</v>
      </c>
      <c r="H5" s="310"/>
      <c r="I5" s="310"/>
      <c r="J5" s="307" t="s">
        <v>133</v>
      </c>
      <c r="K5" s="307"/>
      <c r="L5" s="307"/>
      <c r="M5" s="310" t="s">
        <v>289</v>
      </c>
      <c r="N5" s="310"/>
      <c r="O5" s="310"/>
      <c r="P5" s="307" t="s">
        <v>290</v>
      </c>
      <c r="Q5" s="307"/>
      <c r="R5" s="307"/>
      <c r="S5" s="310" t="s">
        <v>291</v>
      </c>
      <c r="T5" s="307" t="s">
        <v>107</v>
      </c>
    </row>
    <row r="6" spans="1:20" s="105" customFormat="1" ht="119.25" customHeight="1">
      <c r="A6" s="312"/>
      <c r="B6" s="185" t="s">
        <v>169</v>
      </c>
      <c r="C6" s="185" t="s">
        <v>170</v>
      </c>
      <c r="D6" s="312"/>
      <c r="E6" s="312"/>
      <c r="F6" s="312"/>
      <c r="G6" s="184" t="s">
        <v>130</v>
      </c>
      <c r="H6" s="184" t="s">
        <v>287</v>
      </c>
      <c r="I6" s="184" t="s">
        <v>288</v>
      </c>
      <c r="J6" s="184" t="s">
        <v>59</v>
      </c>
      <c r="K6" s="184" t="s">
        <v>79</v>
      </c>
      <c r="L6" s="184" t="s">
        <v>110</v>
      </c>
      <c r="M6" s="203" t="s">
        <v>60</v>
      </c>
      <c r="N6" s="203" t="s">
        <v>83</v>
      </c>
      <c r="O6" s="203" t="s">
        <v>106</v>
      </c>
      <c r="P6" s="203" t="s">
        <v>60</v>
      </c>
      <c r="Q6" s="203" t="s">
        <v>83</v>
      </c>
      <c r="R6" s="203" t="s">
        <v>106</v>
      </c>
      <c r="S6" s="310"/>
      <c r="T6" s="307"/>
    </row>
    <row r="7" spans="1:20" s="105" customFormat="1" ht="24.75" customHeight="1">
      <c r="A7" s="148">
        <v>1</v>
      </c>
      <c r="B7" s="148">
        <v>2</v>
      </c>
      <c r="C7" s="148">
        <v>3</v>
      </c>
      <c r="D7" s="148">
        <v>4</v>
      </c>
      <c r="E7" s="148">
        <v>5</v>
      </c>
      <c r="F7" s="148">
        <v>6</v>
      </c>
      <c r="G7" s="148">
        <v>7</v>
      </c>
      <c r="H7" s="148">
        <v>8</v>
      </c>
      <c r="I7" s="148">
        <v>9</v>
      </c>
      <c r="J7" s="148">
        <v>10</v>
      </c>
      <c r="K7" s="148">
        <v>11</v>
      </c>
      <c r="L7" s="148">
        <v>12</v>
      </c>
      <c r="M7" s="148">
        <v>13</v>
      </c>
      <c r="N7" s="148">
        <v>14</v>
      </c>
      <c r="O7" s="148">
        <v>15</v>
      </c>
      <c r="P7" s="148">
        <v>16</v>
      </c>
      <c r="Q7" s="148">
        <v>17</v>
      </c>
      <c r="R7" s="148">
        <v>18</v>
      </c>
      <c r="S7" s="148">
        <v>19</v>
      </c>
      <c r="T7" s="148">
        <v>20</v>
      </c>
    </row>
    <row r="8" spans="1:20" s="105" customFormat="1" ht="25.05" customHeight="1">
      <c r="A8" s="308" t="s">
        <v>101</v>
      </c>
      <c r="B8" s="309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105" customFormat="1" ht="151.19999999999999">
      <c r="A9" s="12"/>
      <c r="B9" s="12">
        <v>1120</v>
      </c>
      <c r="C9" s="12">
        <v>11002</v>
      </c>
      <c r="D9" s="12" t="s">
        <v>366</v>
      </c>
      <c r="E9" s="12" t="s">
        <v>367</v>
      </c>
      <c r="F9" s="12" t="s">
        <v>368</v>
      </c>
      <c r="G9" s="12">
        <v>896625.8</v>
      </c>
      <c r="H9" s="12">
        <v>1359959.7</v>
      </c>
      <c r="I9" s="12">
        <v>1756049.9</v>
      </c>
      <c r="J9" s="12">
        <v>1805932.7</v>
      </c>
      <c r="K9" s="12">
        <v>1832985.9</v>
      </c>
      <c r="L9" s="12">
        <v>1833479.6</v>
      </c>
      <c r="M9" s="12">
        <v>1805932.7</v>
      </c>
      <c r="N9" s="12">
        <v>1805932.7</v>
      </c>
      <c r="O9" s="12">
        <v>1832985.9</v>
      </c>
      <c r="P9" s="12">
        <v>1833479.6</v>
      </c>
      <c r="Q9" s="12"/>
      <c r="R9" s="12"/>
      <c r="S9" s="12"/>
      <c r="T9" s="12" t="s">
        <v>369</v>
      </c>
    </row>
    <row r="10" spans="1:20" s="105" customFormat="1" ht="15.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105" customFormat="1" ht="67.95" customHeight="1">
      <c r="A11" s="12"/>
      <c r="B11" s="12"/>
      <c r="C11" s="12">
        <v>31001</v>
      </c>
      <c r="D11" s="12" t="s">
        <v>366</v>
      </c>
      <c r="E11" s="12" t="s">
        <v>370</v>
      </c>
      <c r="F11" s="12" t="s">
        <v>368</v>
      </c>
      <c r="G11" s="12">
        <v>438241.7</v>
      </c>
      <c r="H11" s="12">
        <v>274789.5</v>
      </c>
      <c r="I11" s="12">
        <v>280387.5</v>
      </c>
      <c r="J11" s="12">
        <v>308209.90000000002</v>
      </c>
      <c r="K11" s="12">
        <v>308209.90000000002</v>
      </c>
      <c r="L11" s="12">
        <v>308209.90000000002</v>
      </c>
      <c r="M11" s="12">
        <v>308209.90000000002</v>
      </c>
      <c r="N11" s="12">
        <v>308209.90000000002</v>
      </c>
      <c r="O11" s="12">
        <v>308209.90000000002</v>
      </c>
      <c r="P11" s="12"/>
      <c r="Q11" s="12"/>
      <c r="R11" s="12"/>
      <c r="S11" s="12"/>
      <c r="T11" s="12"/>
    </row>
    <row r="12" spans="1:20" s="105" customFormat="1" ht="23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s="105" customFormat="1" ht="15.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s="105" customFormat="1" ht="15.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s="105" customFormat="1" ht="24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s="105" customFormat="1" ht="27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9" spans="2:2" ht="15">
      <c r="B19" s="224" t="s">
        <v>207</v>
      </c>
    </row>
  </sheetData>
  <mergeCells count="14">
    <mergeCell ref="G3:J3"/>
    <mergeCell ref="T5:T6"/>
    <mergeCell ref="A8:B8"/>
    <mergeCell ref="G5:I5"/>
    <mergeCell ref="J5:L5"/>
    <mergeCell ref="M5:O5"/>
    <mergeCell ref="S5:S6"/>
    <mergeCell ref="P5:R5"/>
    <mergeCell ref="N4:O4"/>
    <mergeCell ref="A5:A6"/>
    <mergeCell ref="B5:C5"/>
    <mergeCell ref="D5:D6"/>
    <mergeCell ref="E5:E6"/>
    <mergeCell ref="F5:F6"/>
  </mergeCells>
  <pageMargins left="0.16" right="0.22" top="0.49" bottom="0.22" header="0.3" footer="0.16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4"/>
  <sheetViews>
    <sheetView topLeftCell="C1" zoomScaleNormal="100" workbookViewId="0">
      <selection activeCell="F8" sqref="F8"/>
    </sheetView>
  </sheetViews>
  <sheetFormatPr defaultRowHeight="14.4"/>
  <cols>
    <col min="1" max="1" width="4.21875" customWidth="1"/>
    <col min="2" max="2" width="15.21875" customWidth="1"/>
    <col min="3" max="4" width="16.77734375" customWidth="1"/>
    <col min="5" max="5" width="15.44140625" customWidth="1"/>
    <col min="6" max="7" width="12.77734375" customWidth="1"/>
    <col min="8" max="8" width="13" customWidth="1"/>
    <col min="9" max="9" width="13.77734375" customWidth="1"/>
    <col min="10" max="10" width="42.77734375" customWidth="1"/>
    <col min="11" max="11" width="33.44140625" customWidth="1"/>
    <col min="12" max="12" width="19.21875" customWidth="1"/>
  </cols>
  <sheetData>
    <row r="1" spans="1:12" ht="15">
      <c r="A1" s="4" t="s">
        <v>42</v>
      </c>
    </row>
    <row r="3" spans="1:12" ht="15">
      <c r="A3" s="8" t="s">
        <v>358</v>
      </c>
      <c r="B3" s="9"/>
      <c r="C3" s="9"/>
      <c r="D3" s="9"/>
      <c r="E3" s="10"/>
      <c r="F3" s="10"/>
      <c r="G3" s="10"/>
      <c r="H3" s="8"/>
      <c r="I3" s="8"/>
      <c r="J3" s="8"/>
      <c r="K3" s="8"/>
      <c r="L3" s="8"/>
    </row>
    <row r="5" spans="1:12">
      <c r="B5" s="313" t="s">
        <v>274</v>
      </c>
      <c r="C5" s="313" t="s">
        <v>275</v>
      </c>
      <c r="D5" s="313" t="s">
        <v>276</v>
      </c>
      <c r="E5" s="313" t="s">
        <v>2</v>
      </c>
      <c r="F5" s="313"/>
      <c r="G5" s="313"/>
      <c r="H5" s="313"/>
      <c r="I5" s="313"/>
      <c r="J5" s="314" t="s">
        <v>282</v>
      </c>
      <c r="K5" s="313" t="s">
        <v>283</v>
      </c>
      <c r="L5" s="313" t="s">
        <v>108</v>
      </c>
    </row>
    <row r="6" spans="1:12">
      <c r="B6" s="313"/>
      <c r="C6" s="313"/>
      <c r="D6" s="313"/>
      <c r="E6" s="293" t="s">
        <v>277</v>
      </c>
      <c r="F6" s="315" t="s">
        <v>3</v>
      </c>
      <c r="G6" s="315"/>
      <c r="H6" s="315" t="s">
        <v>4</v>
      </c>
      <c r="I6" s="315"/>
      <c r="J6" s="314"/>
      <c r="K6" s="313"/>
      <c r="L6" s="313"/>
    </row>
    <row r="7" spans="1:12" ht="24.75" customHeight="1">
      <c r="B7" s="313"/>
      <c r="C7" s="313"/>
      <c r="D7" s="313"/>
      <c r="E7" s="293"/>
      <c r="F7" s="16" t="s">
        <v>278</v>
      </c>
      <c r="G7" s="16" t="s">
        <v>279</v>
      </c>
      <c r="H7" s="16" t="s">
        <v>280</v>
      </c>
      <c r="I7" s="16" t="s">
        <v>281</v>
      </c>
      <c r="J7" s="314"/>
      <c r="K7" s="313"/>
      <c r="L7" s="313"/>
    </row>
    <row r="8" spans="1:12" ht="81.599999999999994">
      <c r="B8" s="246" t="s">
        <v>371</v>
      </c>
      <c r="C8" s="246">
        <v>1120</v>
      </c>
      <c r="D8" s="246" t="s">
        <v>365</v>
      </c>
      <c r="E8" s="13"/>
      <c r="F8" s="13"/>
      <c r="G8" s="13"/>
      <c r="H8" s="14"/>
      <c r="I8" s="14"/>
      <c r="J8" s="13"/>
      <c r="K8" s="14"/>
      <c r="L8" s="14"/>
    </row>
    <row r="9" spans="1:12">
      <c r="B9" s="12"/>
      <c r="C9" s="12"/>
      <c r="D9" s="12"/>
      <c r="E9" s="15"/>
      <c r="F9" s="15"/>
      <c r="G9" s="15"/>
      <c r="H9" s="15"/>
      <c r="I9" s="15"/>
      <c r="J9" s="15"/>
      <c r="K9" s="15"/>
      <c r="L9" s="15"/>
    </row>
    <row r="10" spans="1:12">
      <c r="B10" s="12"/>
      <c r="C10" s="12"/>
      <c r="D10" s="12"/>
      <c r="E10" s="15"/>
      <c r="F10" s="15"/>
      <c r="G10" s="15"/>
      <c r="H10" s="15"/>
      <c r="I10" s="15"/>
      <c r="J10" s="15"/>
      <c r="K10" s="15"/>
      <c r="L10" s="15"/>
    </row>
    <row r="11" spans="1:12" ht="20.25" customHeight="1"/>
    <row r="12" spans="1:12" ht="15">
      <c r="C12" s="224" t="s">
        <v>207</v>
      </c>
    </row>
    <row r="13" spans="1:12">
      <c r="C13" s="229"/>
    </row>
    <row r="14" spans="1:12">
      <c r="C14" s="230" t="s">
        <v>284</v>
      </c>
    </row>
  </sheetData>
  <mergeCells count="10">
    <mergeCell ref="L5:L7"/>
    <mergeCell ref="B5:B7"/>
    <mergeCell ref="C5:C7"/>
    <mergeCell ref="E5:I5"/>
    <mergeCell ref="J5:J7"/>
    <mergeCell ref="K5:K7"/>
    <mergeCell ref="E6:E7"/>
    <mergeCell ref="F6:G6"/>
    <mergeCell ref="H6:I6"/>
    <mergeCell ref="D5:D7"/>
  </mergeCells>
  <pageMargins left="0.16" right="0.16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</sheetPr>
  <dimension ref="A1:XEX99"/>
  <sheetViews>
    <sheetView tabSelected="1" topLeftCell="B83" workbookViewId="0">
      <selection activeCell="G94" sqref="G94"/>
    </sheetView>
  </sheetViews>
  <sheetFormatPr defaultRowHeight="14.4"/>
  <cols>
    <col min="2" max="2" width="37.77734375" style="226" customWidth="1"/>
    <col min="3" max="3" width="56.21875" customWidth="1"/>
    <col min="4" max="4" width="14" style="226" customWidth="1"/>
    <col min="5" max="5" width="12" style="226" customWidth="1"/>
    <col min="6" max="6" width="12.77734375" style="226" customWidth="1"/>
  </cols>
  <sheetData>
    <row r="1" spans="1:7" ht="15">
      <c r="A1" s="4" t="s">
        <v>77</v>
      </c>
    </row>
    <row r="3" spans="1:7" ht="16.2">
      <c r="A3" s="8" t="s">
        <v>359</v>
      </c>
      <c r="B3" s="257"/>
      <c r="C3" s="9"/>
      <c r="D3" s="262"/>
      <c r="E3" s="262"/>
      <c r="F3" s="263"/>
    </row>
    <row r="5" spans="1:7">
      <c r="B5" s="225" t="s">
        <v>265</v>
      </c>
      <c r="C5" s="186" t="s">
        <v>266</v>
      </c>
    </row>
    <row r="6" spans="1:7" ht="14.55" customHeight="1">
      <c r="B6" s="248">
        <v>1120</v>
      </c>
      <c r="C6" s="227" t="s">
        <v>372</v>
      </c>
    </row>
    <row r="8" spans="1:7" ht="13.5" customHeight="1">
      <c r="A8" s="4" t="s">
        <v>310</v>
      </c>
      <c r="C8" s="11"/>
      <c r="D8" s="264"/>
      <c r="E8" s="264"/>
      <c r="F8" s="264"/>
    </row>
    <row r="9" spans="1:7" ht="41.25" customHeight="1">
      <c r="F9" s="226" t="s">
        <v>95</v>
      </c>
      <c r="G9" s="198"/>
    </row>
    <row r="10" spans="1:7" ht="0.75" customHeight="1">
      <c r="B10" s="225" t="s">
        <v>267</v>
      </c>
      <c r="C10" s="12"/>
      <c r="D10" s="313" t="s">
        <v>39</v>
      </c>
      <c r="E10" s="313"/>
      <c r="F10" s="313"/>
    </row>
    <row r="11" spans="1:7" ht="23.25" customHeight="1">
      <c r="B11" s="225" t="s">
        <v>268</v>
      </c>
      <c r="C11" s="248">
        <v>11002</v>
      </c>
      <c r="D11" s="319" t="s">
        <v>312</v>
      </c>
      <c r="E11" s="319" t="s">
        <v>311</v>
      </c>
      <c r="F11" s="313" t="s">
        <v>59</v>
      </c>
    </row>
    <row r="12" spans="1:7" ht="23.25" customHeight="1">
      <c r="B12" s="225" t="s">
        <v>269</v>
      </c>
      <c r="C12" s="227" t="s">
        <v>372</v>
      </c>
      <c r="D12" s="320"/>
      <c r="E12" s="320"/>
      <c r="F12" s="313"/>
    </row>
    <row r="13" spans="1:7" ht="23.25" customHeight="1">
      <c r="B13" s="225" t="s">
        <v>270</v>
      </c>
      <c r="C13" s="250" t="s">
        <v>373</v>
      </c>
      <c r="D13" s="320"/>
      <c r="E13" s="320"/>
      <c r="F13" s="313"/>
    </row>
    <row r="14" spans="1:7" ht="23.25" customHeight="1">
      <c r="B14" s="225" t="s">
        <v>315</v>
      </c>
      <c r="C14" s="251" t="s">
        <v>374</v>
      </c>
      <c r="D14" s="320"/>
      <c r="E14" s="320"/>
      <c r="F14" s="313"/>
    </row>
    <row r="15" spans="1:7" ht="23.25" customHeight="1">
      <c r="B15" s="258" t="s">
        <v>316</v>
      </c>
      <c r="C15" s="252" t="s">
        <v>372</v>
      </c>
      <c r="D15" s="321"/>
      <c r="E15" s="321"/>
      <c r="F15" s="322"/>
    </row>
    <row r="16" spans="1:7" ht="23.25" customHeight="1">
      <c r="B16" s="317" t="s">
        <v>271</v>
      </c>
      <c r="C16" s="318"/>
      <c r="D16" s="265"/>
      <c r="E16" s="265"/>
      <c r="F16" s="265"/>
    </row>
    <row r="17" spans="2:6" ht="18.75" customHeight="1">
      <c r="B17" s="199" t="s">
        <v>317</v>
      </c>
      <c r="C17" s="200" t="s">
        <v>272</v>
      </c>
      <c r="D17" s="266"/>
      <c r="E17" s="266"/>
      <c r="F17" s="266"/>
    </row>
    <row r="18" spans="2:6" ht="35.549999999999997" customHeight="1">
      <c r="B18" s="259" t="s">
        <v>393</v>
      </c>
      <c r="C18" s="253" t="s">
        <v>375</v>
      </c>
      <c r="D18" s="267">
        <f>D19+D20+D21</f>
        <v>21527</v>
      </c>
      <c r="E18" s="267">
        <f>E19+E20+E21</f>
        <v>16533</v>
      </c>
      <c r="F18" s="267">
        <f t="shared" ref="F18" si="0">F19+F20+F21</f>
        <v>30947</v>
      </c>
    </row>
    <row r="19" spans="2:6" ht="18.75" customHeight="1">
      <c r="B19" s="259"/>
      <c r="C19" s="254" t="s">
        <v>376</v>
      </c>
      <c r="D19" s="397">
        <v>816</v>
      </c>
      <c r="E19" s="268">
        <v>697</v>
      </c>
      <c r="F19" s="268">
        <v>930</v>
      </c>
    </row>
    <row r="20" spans="2:6" ht="18.75" customHeight="1">
      <c r="B20" s="259"/>
      <c r="C20" s="254" t="s">
        <v>377</v>
      </c>
      <c r="D20" s="397">
        <v>20623</v>
      </c>
      <c r="E20" s="268">
        <v>15776</v>
      </c>
      <c r="F20" s="268">
        <v>29882</v>
      </c>
    </row>
    <row r="21" spans="2:6" ht="18.75" customHeight="1">
      <c r="B21" s="259"/>
      <c r="C21" s="254" t="s">
        <v>378</v>
      </c>
      <c r="D21" s="397">
        <v>88</v>
      </c>
      <c r="E21" s="268">
        <v>60</v>
      </c>
      <c r="F21" s="268">
        <v>135</v>
      </c>
    </row>
    <row r="22" spans="2:6" ht="39.450000000000003" customHeight="1">
      <c r="B22" s="259" t="s">
        <v>393</v>
      </c>
      <c r="C22" s="253" t="s">
        <v>379</v>
      </c>
      <c r="D22" s="267">
        <f>D23+D24+D25</f>
        <v>36</v>
      </c>
      <c r="E22" s="267">
        <f>E23+E24+E25</f>
        <v>50</v>
      </c>
      <c r="F22" s="267">
        <f t="shared" ref="F22" si="1">F23+F24+F25</f>
        <v>45</v>
      </c>
    </row>
    <row r="23" spans="2:6" ht="18.75" customHeight="1">
      <c r="B23" s="259"/>
      <c r="C23" s="254" t="s">
        <v>376</v>
      </c>
      <c r="D23" s="267">
        <v>7</v>
      </c>
      <c r="E23" s="268">
        <v>10</v>
      </c>
      <c r="F23" s="268">
        <v>7</v>
      </c>
    </row>
    <row r="24" spans="2:6" ht="18.75" customHeight="1">
      <c r="B24" s="259"/>
      <c r="C24" s="254" t="s">
        <v>377</v>
      </c>
      <c r="D24" s="267">
        <v>29</v>
      </c>
      <c r="E24" s="268">
        <v>40</v>
      </c>
      <c r="F24" s="268">
        <v>38</v>
      </c>
    </row>
    <row r="25" spans="2:6" ht="18.75" customHeight="1">
      <c r="B25" s="259"/>
      <c r="C25" s="254" t="s">
        <v>378</v>
      </c>
      <c r="D25" s="267">
        <v>0</v>
      </c>
      <c r="E25" s="268">
        <v>0</v>
      </c>
      <c r="F25" s="268">
        <v>0</v>
      </c>
    </row>
    <row r="26" spans="2:6" ht="33" customHeight="1">
      <c r="B26" s="259" t="s">
        <v>393</v>
      </c>
      <c r="C26" s="253" t="s">
        <v>380</v>
      </c>
      <c r="D26" s="267">
        <f>D27+D28+D29</f>
        <v>1806</v>
      </c>
      <c r="E26" s="267">
        <f t="shared" ref="E26:F26" si="2">E27+E28+E29</f>
        <v>3800</v>
      </c>
      <c r="F26" s="267">
        <f t="shared" si="2"/>
        <v>2400</v>
      </c>
    </row>
    <row r="27" spans="2:6" ht="18.75" customHeight="1">
      <c r="B27" s="259"/>
      <c r="C27" s="254" t="s">
        <v>376</v>
      </c>
      <c r="D27" s="267">
        <v>168</v>
      </c>
      <c r="E27" s="268">
        <v>315</v>
      </c>
      <c r="F27" s="268">
        <v>185</v>
      </c>
    </row>
    <row r="28" spans="2:6" ht="18.75" customHeight="1">
      <c r="B28" s="259"/>
      <c r="C28" s="254" t="s">
        <v>377</v>
      </c>
      <c r="D28" s="267">
        <v>1632</v>
      </c>
      <c r="E28" s="268">
        <v>3473</v>
      </c>
      <c r="F28" s="268">
        <v>2208</v>
      </c>
    </row>
    <row r="29" spans="2:6" ht="18.75" customHeight="1">
      <c r="B29" s="259"/>
      <c r="C29" s="254" t="s">
        <v>378</v>
      </c>
      <c r="D29" s="267">
        <v>6</v>
      </c>
      <c r="E29" s="268">
        <v>12</v>
      </c>
      <c r="F29" s="268">
        <v>7</v>
      </c>
    </row>
    <row r="30" spans="2:6" ht="30.45" customHeight="1">
      <c r="B30" s="259" t="s">
        <v>393</v>
      </c>
      <c r="C30" s="253" t="s">
        <v>381</v>
      </c>
      <c r="D30" s="267">
        <v>238</v>
      </c>
      <c r="E30" s="268">
        <v>200</v>
      </c>
      <c r="F30" s="268">
        <v>340</v>
      </c>
    </row>
    <row r="31" spans="2:6" ht="18.75" customHeight="1">
      <c r="B31" s="259"/>
      <c r="C31" s="253" t="s">
        <v>382</v>
      </c>
      <c r="D31" s="267">
        <f>D32+D33+D34</f>
        <v>11076</v>
      </c>
      <c r="E31" s="267">
        <f>E32+E33+E34</f>
        <v>9000</v>
      </c>
      <c r="F31" s="267">
        <f t="shared" ref="F31" si="3">F32+F33+F34</f>
        <v>19000</v>
      </c>
    </row>
    <row r="32" spans="2:6" ht="18.75" customHeight="1">
      <c r="B32" s="259"/>
      <c r="C32" s="253" t="s">
        <v>376</v>
      </c>
      <c r="D32" s="267">
        <v>316</v>
      </c>
      <c r="E32" s="268">
        <v>230</v>
      </c>
      <c r="F32" s="268">
        <v>350</v>
      </c>
    </row>
    <row r="33" spans="2:6" ht="18.75" customHeight="1">
      <c r="B33" s="259"/>
      <c r="C33" s="253" t="s">
        <v>377</v>
      </c>
      <c r="D33" s="267">
        <v>10753</v>
      </c>
      <c r="E33" s="268">
        <v>8764</v>
      </c>
      <c r="F33" s="268">
        <v>18635</v>
      </c>
    </row>
    <row r="34" spans="2:6" ht="18.75" customHeight="1">
      <c r="B34" s="259"/>
      <c r="C34" s="253" t="s">
        <v>378</v>
      </c>
      <c r="D34" s="267">
        <v>7</v>
      </c>
      <c r="E34" s="268">
        <v>6</v>
      </c>
      <c r="F34" s="268">
        <v>15</v>
      </c>
    </row>
    <row r="35" spans="2:6" ht="32.549999999999997" customHeight="1">
      <c r="B35" s="259" t="s">
        <v>393</v>
      </c>
      <c r="C35" s="253" t="s">
        <v>383</v>
      </c>
      <c r="D35" s="267">
        <f>D36+D37</f>
        <v>281</v>
      </c>
      <c r="E35" s="267">
        <f>E36+E37</f>
        <v>340</v>
      </c>
      <c r="F35" s="267">
        <f t="shared" ref="F35" si="4">F36+F37</f>
        <v>380</v>
      </c>
    </row>
    <row r="36" spans="2:6" ht="18.75" customHeight="1">
      <c r="B36" s="259"/>
      <c r="C36" s="253" t="s">
        <v>376</v>
      </c>
      <c r="D36" s="267">
        <v>27</v>
      </c>
      <c r="E36" s="268">
        <v>22</v>
      </c>
      <c r="F36" s="268">
        <v>32</v>
      </c>
    </row>
    <row r="37" spans="2:6" ht="18.75" customHeight="1">
      <c r="B37" s="259"/>
      <c r="C37" s="253" t="s">
        <v>377</v>
      </c>
      <c r="D37" s="267">
        <v>254</v>
      </c>
      <c r="E37" s="268">
        <v>318</v>
      </c>
      <c r="F37" s="268">
        <v>348</v>
      </c>
    </row>
    <row r="38" spans="2:6" ht="33" customHeight="1">
      <c r="B38" s="259" t="s">
        <v>393</v>
      </c>
      <c r="C38" s="255" t="s">
        <v>384</v>
      </c>
      <c r="D38" s="267">
        <f>D39+D40+D41</f>
        <v>1861</v>
      </c>
      <c r="E38" s="267">
        <f t="shared" ref="E38:F38" si="5">E39+E40+E41</f>
        <v>1248</v>
      </c>
      <c r="F38" s="267">
        <f t="shared" si="5"/>
        <v>2200</v>
      </c>
    </row>
    <row r="39" spans="2:6" ht="18.75" customHeight="1">
      <c r="B39" s="259"/>
      <c r="C39" s="253" t="s">
        <v>376</v>
      </c>
      <c r="D39" s="267">
        <v>47</v>
      </c>
      <c r="E39" s="268">
        <v>45</v>
      </c>
      <c r="F39" s="268">
        <v>53</v>
      </c>
    </row>
    <row r="40" spans="2:6" ht="18.75" customHeight="1">
      <c r="B40" s="259"/>
      <c r="C40" s="253" t="s">
        <v>377</v>
      </c>
      <c r="D40" s="267">
        <v>1811</v>
      </c>
      <c r="E40" s="268">
        <v>1195</v>
      </c>
      <c r="F40" s="268">
        <v>2140</v>
      </c>
    </row>
    <row r="41" spans="2:6" ht="18.75" customHeight="1">
      <c r="B41" s="259"/>
      <c r="C41" s="253" t="s">
        <v>378</v>
      </c>
      <c r="D41" s="267">
        <v>3</v>
      </c>
      <c r="E41" s="268">
        <v>8</v>
      </c>
      <c r="F41" s="268">
        <v>7</v>
      </c>
    </row>
    <row r="42" spans="2:6" ht="18.75" customHeight="1">
      <c r="B42" s="259" t="s">
        <v>393</v>
      </c>
      <c r="C42" s="253" t="s">
        <v>385</v>
      </c>
      <c r="D42" s="267">
        <f>D43+D44+D45</f>
        <v>283</v>
      </c>
      <c r="E42" s="267">
        <f>E43+E44+E45</f>
        <v>165</v>
      </c>
      <c r="F42" s="267">
        <f t="shared" ref="F42" si="6">F43+F44+F45</f>
        <v>330</v>
      </c>
    </row>
    <row r="43" spans="2:6" ht="18.75" customHeight="1">
      <c r="B43" s="259"/>
      <c r="C43" s="253" t="s">
        <v>376</v>
      </c>
      <c r="D43" s="267">
        <v>23</v>
      </c>
      <c r="E43" s="268">
        <v>14</v>
      </c>
      <c r="F43" s="268">
        <v>35</v>
      </c>
    </row>
    <row r="44" spans="2:6" ht="18.75" customHeight="1">
      <c r="B44" s="259"/>
      <c r="C44" s="253" t="s">
        <v>377</v>
      </c>
      <c r="D44" s="267">
        <v>259</v>
      </c>
      <c r="E44" s="268">
        <v>143</v>
      </c>
      <c r="F44" s="268">
        <v>290</v>
      </c>
    </row>
    <row r="45" spans="2:6" ht="18.75" customHeight="1">
      <c r="B45" s="259"/>
      <c r="C45" s="253" t="s">
        <v>378</v>
      </c>
      <c r="D45" s="267">
        <v>1</v>
      </c>
      <c r="E45" s="268">
        <v>8</v>
      </c>
      <c r="F45" s="268">
        <v>5</v>
      </c>
    </row>
    <row r="46" spans="2:6" ht="18.75" customHeight="1">
      <c r="B46" s="259" t="s">
        <v>393</v>
      </c>
      <c r="C46" s="253" t="s">
        <v>386</v>
      </c>
      <c r="D46" s="267">
        <f>D47+D48+D49</f>
        <v>83</v>
      </c>
      <c r="E46" s="267">
        <f t="shared" ref="E46:F46" si="7">E47+E48+E49</f>
        <v>35</v>
      </c>
      <c r="F46" s="267">
        <f t="shared" si="7"/>
        <v>110</v>
      </c>
    </row>
    <row r="47" spans="2:6" ht="18.75" customHeight="1">
      <c r="B47" s="259"/>
      <c r="C47" s="253" t="s">
        <v>376</v>
      </c>
      <c r="D47" s="267">
        <v>4</v>
      </c>
      <c r="E47" s="268">
        <v>5</v>
      </c>
      <c r="F47" s="268">
        <v>6</v>
      </c>
    </row>
    <row r="48" spans="2:6" ht="18.75" customHeight="1">
      <c r="B48" s="259"/>
      <c r="C48" s="253" t="s">
        <v>377</v>
      </c>
      <c r="D48" s="267">
        <v>79</v>
      </c>
      <c r="E48" s="268">
        <v>30</v>
      </c>
      <c r="F48" s="268">
        <v>104</v>
      </c>
    </row>
    <row r="49" spans="2:6" ht="18.75" customHeight="1">
      <c r="B49" s="259"/>
      <c r="C49" s="253" t="s">
        <v>378</v>
      </c>
      <c r="D49" s="267">
        <v>0</v>
      </c>
      <c r="E49" s="268">
        <v>0</v>
      </c>
      <c r="F49" s="268">
        <v>0</v>
      </c>
    </row>
    <row r="50" spans="2:6" ht="18.75" customHeight="1">
      <c r="B50" s="259" t="s">
        <v>393</v>
      </c>
      <c r="C50" s="253" t="s">
        <v>387</v>
      </c>
      <c r="D50" s="267">
        <f>D51+D52+D53</f>
        <v>3866</v>
      </c>
      <c r="E50" s="267">
        <f>E51+E52+E53</f>
        <v>3046</v>
      </c>
      <c r="F50" s="267">
        <f t="shared" ref="F50" si="8">F51+F52+F53</f>
        <v>4200</v>
      </c>
    </row>
    <row r="51" spans="2:6" ht="18.75" customHeight="1">
      <c r="B51" s="259"/>
      <c r="C51" s="253" t="s">
        <v>376</v>
      </c>
      <c r="D51" s="267">
        <v>282</v>
      </c>
      <c r="E51" s="268">
        <v>222</v>
      </c>
      <c r="F51" s="268">
        <v>298</v>
      </c>
    </row>
    <row r="52" spans="2:6" ht="18.75" customHeight="1">
      <c r="B52" s="259"/>
      <c r="C52" s="253" t="s">
        <v>377</v>
      </c>
      <c r="D52" s="267">
        <v>3557</v>
      </c>
      <c r="E52" s="268">
        <v>2801</v>
      </c>
      <c r="F52" s="268">
        <v>3862</v>
      </c>
    </row>
    <row r="53" spans="2:6" ht="18.75" customHeight="1">
      <c r="B53" s="259"/>
      <c r="C53" s="253" t="s">
        <v>378</v>
      </c>
      <c r="D53" s="267">
        <v>27</v>
      </c>
      <c r="E53" s="268">
        <v>23</v>
      </c>
      <c r="F53" s="268">
        <v>40</v>
      </c>
    </row>
    <row r="54" spans="2:6" ht="18.75" customHeight="1">
      <c r="B54" s="259" t="s">
        <v>393</v>
      </c>
      <c r="C54" s="255" t="s">
        <v>388</v>
      </c>
      <c r="D54" s="267">
        <f>D55+D56+D57</f>
        <v>330</v>
      </c>
      <c r="E54" s="267">
        <f t="shared" ref="E54:F54" si="9">E55+E56+E57</f>
        <v>331</v>
      </c>
      <c r="F54" s="267">
        <f t="shared" si="9"/>
        <v>350</v>
      </c>
    </row>
    <row r="55" spans="2:6" ht="18.75" customHeight="1">
      <c r="B55" s="259"/>
      <c r="C55" s="253" t="s">
        <v>376</v>
      </c>
      <c r="D55" s="267">
        <v>12</v>
      </c>
      <c r="E55" s="268">
        <v>18</v>
      </c>
      <c r="F55" s="268">
        <v>20</v>
      </c>
    </row>
    <row r="56" spans="2:6" ht="18.75" customHeight="1">
      <c r="B56" s="259"/>
      <c r="C56" s="253" t="s">
        <v>377</v>
      </c>
      <c r="D56" s="267">
        <v>318</v>
      </c>
      <c r="E56" s="268">
        <v>313</v>
      </c>
      <c r="F56" s="268">
        <v>330</v>
      </c>
    </row>
    <row r="57" spans="2:6" ht="18.75" customHeight="1">
      <c r="B57" s="259"/>
      <c r="C57" s="253" t="s">
        <v>378</v>
      </c>
      <c r="D57" s="267">
        <v>0</v>
      </c>
      <c r="E57" s="268">
        <v>0</v>
      </c>
      <c r="F57" s="268">
        <v>0</v>
      </c>
    </row>
    <row r="58" spans="2:6" ht="18.75" customHeight="1">
      <c r="B58" s="259" t="s">
        <v>393</v>
      </c>
      <c r="C58" s="255" t="s">
        <v>394</v>
      </c>
      <c r="D58" s="267">
        <v>0</v>
      </c>
      <c r="E58" s="267">
        <v>0</v>
      </c>
      <c r="F58" s="267">
        <f t="shared" ref="F58" si="10">F59+F60+F61</f>
        <v>28</v>
      </c>
    </row>
    <row r="59" spans="2:6" ht="18.75" customHeight="1">
      <c r="B59" s="259"/>
      <c r="C59" s="253" t="s">
        <v>376</v>
      </c>
      <c r="D59" s="267">
        <v>0</v>
      </c>
      <c r="E59" s="267">
        <v>0</v>
      </c>
      <c r="F59" s="268">
        <v>10</v>
      </c>
    </row>
    <row r="60" spans="2:6" ht="18.75" customHeight="1">
      <c r="B60" s="259"/>
      <c r="C60" s="253" t="s">
        <v>377</v>
      </c>
      <c r="D60" s="267">
        <v>0</v>
      </c>
      <c r="E60" s="267">
        <v>0</v>
      </c>
      <c r="F60" s="268">
        <v>18</v>
      </c>
    </row>
    <row r="61" spans="2:6" ht="18.75" customHeight="1">
      <c r="B61" s="259"/>
      <c r="C61" s="253" t="s">
        <v>378</v>
      </c>
      <c r="D61" s="267">
        <v>0</v>
      </c>
      <c r="E61" s="267">
        <v>0</v>
      </c>
      <c r="F61" s="268">
        <v>0</v>
      </c>
    </row>
    <row r="62" spans="2:6" ht="18.75" customHeight="1">
      <c r="B62" s="259" t="s">
        <v>393</v>
      </c>
      <c r="C62" s="255" t="s">
        <v>395</v>
      </c>
      <c r="D62" s="267">
        <v>0</v>
      </c>
      <c r="E62" s="267">
        <v>0</v>
      </c>
      <c r="F62" s="267">
        <f t="shared" ref="F62" si="11">F63+F64+F65</f>
        <v>45</v>
      </c>
    </row>
    <row r="63" spans="2:6" ht="18.75" customHeight="1">
      <c r="B63" s="259"/>
      <c r="C63" s="253" t="s">
        <v>376</v>
      </c>
      <c r="D63" s="267">
        <v>0</v>
      </c>
      <c r="E63" s="267">
        <v>0</v>
      </c>
      <c r="F63" s="268">
        <v>0</v>
      </c>
    </row>
    <row r="64" spans="2:6" ht="18.75" customHeight="1">
      <c r="B64" s="259"/>
      <c r="C64" s="253" t="s">
        <v>377</v>
      </c>
      <c r="D64" s="267">
        <v>0</v>
      </c>
      <c r="E64" s="267">
        <v>0</v>
      </c>
      <c r="F64" s="268">
        <v>15</v>
      </c>
    </row>
    <row r="65" spans="1:16378" ht="18.75" customHeight="1">
      <c r="B65" s="259"/>
      <c r="C65" s="253" t="s">
        <v>378</v>
      </c>
      <c r="D65" s="267">
        <v>0</v>
      </c>
      <c r="E65" s="267">
        <v>0</v>
      </c>
      <c r="F65" s="268">
        <v>30</v>
      </c>
    </row>
    <row r="66" spans="1:16378" ht="18.75" customHeight="1">
      <c r="B66" s="259" t="s">
        <v>393</v>
      </c>
      <c r="C66" s="269" t="s">
        <v>396</v>
      </c>
      <c r="D66" s="267">
        <v>0</v>
      </c>
      <c r="E66" s="267">
        <v>0</v>
      </c>
      <c r="F66" s="267">
        <f t="shared" ref="F66" si="12">F67+F68+F69</f>
        <v>4</v>
      </c>
    </row>
    <row r="67" spans="1:16378" ht="18.75" customHeight="1">
      <c r="B67" s="259"/>
      <c r="C67" s="253" t="s">
        <v>376</v>
      </c>
      <c r="D67" s="267">
        <v>0</v>
      </c>
      <c r="E67" s="267">
        <v>0</v>
      </c>
      <c r="F67" s="268">
        <v>1</v>
      </c>
    </row>
    <row r="68" spans="1:16378" ht="18.75" customHeight="1">
      <c r="B68" s="259"/>
      <c r="C68" s="253" t="s">
        <v>377</v>
      </c>
      <c r="D68" s="267">
        <v>0</v>
      </c>
      <c r="E68" s="267">
        <v>0</v>
      </c>
      <c r="F68" s="268">
        <v>3</v>
      </c>
    </row>
    <row r="69" spans="1:16378" ht="18.75" customHeight="1">
      <c r="B69" s="259"/>
      <c r="C69" s="253" t="s">
        <v>378</v>
      </c>
      <c r="D69" s="267">
        <v>0</v>
      </c>
      <c r="E69" s="267">
        <v>0</v>
      </c>
      <c r="F69" s="268">
        <v>0</v>
      </c>
    </row>
    <row r="70" spans="1:16378" ht="39.450000000000003" customHeight="1">
      <c r="B70" s="259" t="s">
        <v>393</v>
      </c>
      <c r="C70" s="256" t="s">
        <v>389</v>
      </c>
      <c r="D70" s="267">
        <f>D71+D72+D73</f>
        <v>3692</v>
      </c>
      <c r="E70" s="267">
        <f t="shared" ref="E70:F70" si="13">E71+E72+E73</f>
        <v>2368</v>
      </c>
      <c r="F70" s="267">
        <f t="shared" si="13"/>
        <v>4300</v>
      </c>
    </row>
    <row r="71" spans="1:16378" ht="18.75" customHeight="1">
      <c r="B71" s="259"/>
      <c r="C71" s="253" t="s">
        <v>376</v>
      </c>
      <c r="D71" s="267">
        <v>97</v>
      </c>
      <c r="E71" s="268">
        <v>141</v>
      </c>
      <c r="F71" s="268">
        <v>125</v>
      </c>
    </row>
    <row r="72" spans="1:16378" ht="18.75" customHeight="1">
      <c r="B72" s="259"/>
      <c r="C72" s="253" t="s">
        <v>377</v>
      </c>
      <c r="D72" s="267">
        <v>3565</v>
      </c>
      <c r="E72" s="268">
        <v>2212</v>
      </c>
      <c r="F72" s="268">
        <v>4137</v>
      </c>
    </row>
    <row r="73" spans="1:16378" ht="18.75" customHeight="1">
      <c r="B73" s="259"/>
      <c r="C73" s="253" t="s">
        <v>378</v>
      </c>
      <c r="D73" s="267">
        <v>30</v>
      </c>
      <c r="E73" s="268">
        <v>15</v>
      </c>
      <c r="F73" s="268">
        <v>38</v>
      </c>
    </row>
    <row r="74" spans="1:16378" ht="58.5" customHeight="1">
      <c r="B74" s="259" t="s">
        <v>393</v>
      </c>
      <c r="C74" s="253" t="s">
        <v>390</v>
      </c>
      <c r="D74" s="267">
        <v>901</v>
      </c>
      <c r="E74" s="268">
        <v>818</v>
      </c>
      <c r="F74" s="268">
        <v>1010</v>
      </c>
    </row>
    <row r="75" spans="1:16378" ht="18.75" customHeight="1">
      <c r="B75" s="259" t="s">
        <v>393</v>
      </c>
      <c r="C75" s="253" t="s">
        <v>391</v>
      </c>
      <c r="D75" s="267">
        <v>116</v>
      </c>
      <c r="E75" s="268">
        <v>110</v>
      </c>
      <c r="F75" s="268">
        <v>140</v>
      </c>
    </row>
    <row r="76" spans="1:16378" ht="34.5" customHeight="1">
      <c r="B76" s="259" t="s">
        <v>393</v>
      </c>
      <c r="C76" s="255" t="s">
        <v>392</v>
      </c>
      <c r="D76" s="267">
        <v>785</v>
      </c>
      <c r="E76" s="268">
        <v>734</v>
      </c>
      <c r="F76" s="268">
        <v>870</v>
      </c>
    </row>
    <row r="77" spans="1:16378" ht="18.75" customHeight="1">
      <c r="B77" s="259"/>
      <c r="C77" s="255" t="s">
        <v>397</v>
      </c>
      <c r="D77" s="267">
        <v>286</v>
      </c>
      <c r="E77" s="268">
        <v>222</v>
      </c>
      <c r="F77" s="268">
        <v>320</v>
      </c>
    </row>
    <row r="78" spans="1:16378" ht="64.2" customHeight="1">
      <c r="B78" s="259"/>
      <c r="C78" s="255" t="s">
        <v>452</v>
      </c>
      <c r="D78" s="267"/>
      <c r="E78" s="268" t="s">
        <v>453</v>
      </c>
      <c r="F78" s="268" t="s">
        <v>453</v>
      </c>
    </row>
    <row r="79" spans="1:16378" ht="19.5" customHeight="1">
      <c r="B79" s="316" t="s">
        <v>323</v>
      </c>
      <c r="C79" s="316"/>
      <c r="D79" s="14">
        <v>896625.6</v>
      </c>
      <c r="E79" s="14">
        <v>1359959.7</v>
      </c>
      <c r="F79" s="14">
        <v>1805932.7</v>
      </c>
    </row>
    <row r="80" spans="1:16378" s="202" customFormat="1" ht="26.25" customHeight="1">
      <c r="A80"/>
      <c r="B80" s="226"/>
      <c r="C80"/>
      <c r="D80" s="226"/>
      <c r="E80" s="226"/>
      <c r="F80" s="226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  <c r="AMK80"/>
      <c r="AML80"/>
      <c r="AMM80"/>
      <c r="AMN80"/>
      <c r="AMO80"/>
      <c r="AMP80"/>
      <c r="AMQ80"/>
      <c r="AMR80"/>
      <c r="AMS80"/>
      <c r="AMT80"/>
      <c r="AMU80"/>
      <c r="AMV80"/>
      <c r="AMW80"/>
      <c r="AMX80"/>
      <c r="AMY80"/>
      <c r="AMZ80"/>
      <c r="ANA80"/>
      <c r="ANB80"/>
      <c r="ANC80"/>
      <c r="AND80"/>
      <c r="ANE80"/>
      <c r="ANF80"/>
      <c r="ANG80"/>
      <c r="ANH80"/>
      <c r="ANI80"/>
      <c r="ANJ80"/>
      <c r="ANK80"/>
      <c r="ANL80"/>
      <c r="ANM80"/>
      <c r="ANN80"/>
      <c r="ANO80"/>
      <c r="ANP80"/>
      <c r="ANQ80"/>
      <c r="ANR80"/>
      <c r="ANS80"/>
      <c r="ANT80"/>
      <c r="ANU80"/>
      <c r="ANV80"/>
      <c r="ANW80"/>
      <c r="ANX80"/>
      <c r="ANY80"/>
      <c r="ANZ80"/>
      <c r="AOA80"/>
      <c r="AOB80"/>
      <c r="AOC80"/>
      <c r="AOD80"/>
      <c r="AOE80"/>
      <c r="AOF80"/>
      <c r="AOG80"/>
      <c r="AOH80"/>
      <c r="AOI80"/>
      <c r="AOJ80"/>
      <c r="AOK80"/>
      <c r="AOL80"/>
      <c r="AOM80"/>
      <c r="AON80"/>
      <c r="AOO80"/>
      <c r="AOP80"/>
      <c r="AOQ80"/>
      <c r="AOR80"/>
      <c r="AOS80"/>
      <c r="AOT80"/>
      <c r="AOU80"/>
      <c r="AOV80"/>
      <c r="AOW80"/>
      <c r="AOX80"/>
      <c r="AOY80"/>
      <c r="AOZ80"/>
      <c r="APA80"/>
      <c r="APB80"/>
      <c r="APC80"/>
      <c r="APD80"/>
      <c r="APE80"/>
      <c r="APF80"/>
      <c r="APG80"/>
      <c r="APH80"/>
      <c r="API80"/>
      <c r="APJ80"/>
      <c r="APK80"/>
      <c r="APL80"/>
      <c r="APM80"/>
      <c r="APN80"/>
      <c r="APO80"/>
      <c r="APP80"/>
      <c r="APQ80"/>
      <c r="APR80"/>
      <c r="APS80"/>
      <c r="APT80"/>
      <c r="APU80"/>
      <c r="APV80"/>
      <c r="APW80"/>
      <c r="APX80"/>
      <c r="APY80"/>
      <c r="APZ80"/>
      <c r="AQA80"/>
      <c r="AQB80"/>
      <c r="AQC80"/>
      <c r="AQD80"/>
      <c r="AQE80"/>
      <c r="AQF80"/>
      <c r="AQG80"/>
      <c r="AQH80"/>
      <c r="AQI80"/>
      <c r="AQJ80"/>
      <c r="AQK80"/>
      <c r="AQL80"/>
      <c r="AQM80"/>
      <c r="AQN80"/>
      <c r="AQO80"/>
      <c r="AQP80"/>
      <c r="AQQ80"/>
      <c r="AQR80"/>
      <c r="AQS80"/>
      <c r="AQT80"/>
      <c r="AQU80"/>
      <c r="AQV80"/>
      <c r="AQW80"/>
      <c r="AQX80"/>
      <c r="AQY80"/>
      <c r="AQZ80"/>
      <c r="ARA80"/>
      <c r="ARB80"/>
      <c r="ARC80"/>
      <c r="ARD80"/>
      <c r="ARE80"/>
      <c r="ARF80"/>
      <c r="ARG80"/>
      <c r="ARH80"/>
      <c r="ARI80"/>
      <c r="ARJ80"/>
      <c r="ARK80"/>
      <c r="ARL80"/>
      <c r="ARM80"/>
      <c r="ARN80"/>
      <c r="ARO80"/>
      <c r="ARP80"/>
      <c r="ARQ80"/>
      <c r="ARR80"/>
      <c r="ARS80"/>
      <c r="ART80"/>
      <c r="ARU80"/>
      <c r="ARV80"/>
      <c r="ARW80"/>
      <c r="ARX80"/>
      <c r="ARY80"/>
      <c r="ARZ80"/>
      <c r="ASA80"/>
      <c r="ASB80"/>
      <c r="ASC80"/>
      <c r="ASD80"/>
      <c r="ASE80"/>
      <c r="ASF80"/>
      <c r="ASG80"/>
      <c r="ASH80"/>
      <c r="ASI80"/>
      <c r="ASJ80"/>
      <c r="ASK80"/>
      <c r="ASL80"/>
      <c r="ASM80"/>
      <c r="ASN80"/>
      <c r="ASO80"/>
      <c r="ASP80"/>
      <c r="ASQ80"/>
      <c r="ASR80"/>
      <c r="ASS80"/>
      <c r="AST80"/>
      <c r="ASU80"/>
      <c r="ASV80"/>
      <c r="ASW80"/>
      <c r="ASX80"/>
      <c r="ASY80"/>
      <c r="ASZ80"/>
      <c r="ATA80"/>
      <c r="ATB80"/>
      <c r="ATC80"/>
      <c r="ATD80"/>
      <c r="ATE80"/>
      <c r="ATF80"/>
      <c r="ATG80"/>
      <c r="ATH80"/>
      <c r="ATI80"/>
      <c r="ATJ80"/>
      <c r="ATK80"/>
      <c r="ATL80"/>
      <c r="ATM80"/>
      <c r="ATN80"/>
      <c r="ATO80"/>
      <c r="ATP80"/>
      <c r="ATQ80"/>
      <c r="ATR80"/>
      <c r="ATS80"/>
      <c r="ATT80"/>
      <c r="ATU80"/>
      <c r="ATV80"/>
      <c r="ATW80"/>
      <c r="ATX80"/>
      <c r="ATY80"/>
      <c r="ATZ80"/>
      <c r="AUA80"/>
      <c r="AUB80"/>
      <c r="AUC80"/>
      <c r="AUD80"/>
      <c r="AUE80"/>
      <c r="AUF80"/>
      <c r="AUG80"/>
      <c r="AUH80"/>
      <c r="AUI80"/>
      <c r="AUJ80"/>
      <c r="AUK80"/>
      <c r="AUL80"/>
      <c r="AUM80"/>
      <c r="AUN80"/>
      <c r="AUO80"/>
      <c r="AUP80"/>
      <c r="AUQ80"/>
      <c r="AUR80"/>
      <c r="AUS80"/>
      <c r="AUT80"/>
      <c r="AUU80"/>
      <c r="AUV80"/>
      <c r="AUW80"/>
      <c r="AUX80"/>
      <c r="AUY80"/>
      <c r="AUZ80"/>
      <c r="AVA80"/>
      <c r="AVB80"/>
      <c r="AVC80"/>
      <c r="AVD80"/>
      <c r="AVE80"/>
      <c r="AVF80"/>
      <c r="AVG80"/>
      <c r="AVH80"/>
      <c r="AVI80"/>
      <c r="AVJ80"/>
      <c r="AVK80"/>
      <c r="AVL80"/>
      <c r="AVM80"/>
      <c r="AVN80"/>
      <c r="AVO80"/>
      <c r="AVP80"/>
      <c r="AVQ80"/>
      <c r="AVR80"/>
      <c r="AVS80"/>
      <c r="AVT80"/>
      <c r="AVU80"/>
      <c r="AVV80"/>
      <c r="AVW80"/>
      <c r="AVX80"/>
      <c r="AVY80"/>
      <c r="AVZ80"/>
      <c r="AWA80"/>
      <c r="AWB80"/>
      <c r="AWC80"/>
      <c r="AWD80"/>
      <c r="AWE80"/>
      <c r="AWF80"/>
      <c r="AWG80"/>
      <c r="AWH80"/>
      <c r="AWI80"/>
      <c r="AWJ80"/>
      <c r="AWK80"/>
      <c r="AWL80"/>
      <c r="AWM80"/>
      <c r="AWN80"/>
      <c r="AWO80"/>
      <c r="AWP80"/>
      <c r="AWQ80"/>
      <c r="AWR80"/>
      <c r="AWS80"/>
      <c r="AWT80"/>
      <c r="AWU80"/>
      <c r="AWV80"/>
      <c r="AWW80"/>
      <c r="AWX80"/>
      <c r="AWY80"/>
      <c r="AWZ80"/>
      <c r="AXA80"/>
      <c r="AXB80"/>
      <c r="AXC80"/>
      <c r="AXD80"/>
      <c r="AXE80"/>
      <c r="AXF80"/>
      <c r="AXG80"/>
      <c r="AXH80"/>
      <c r="AXI80"/>
      <c r="AXJ80"/>
      <c r="AXK80"/>
      <c r="AXL80"/>
      <c r="AXM80"/>
      <c r="AXN80"/>
      <c r="AXO80"/>
      <c r="AXP80"/>
      <c r="AXQ80"/>
      <c r="AXR80"/>
      <c r="AXS80"/>
      <c r="AXT80"/>
      <c r="AXU80"/>
      <c r="AXV80"/>
      <c r="AXW80"/>
      <c r="AXX80"/>
      <c r="AXY80"/>
      <c r="AXZ80"/>
      <c r="AYA80"/>
      <c r="AYB80"/>
      <c r="AYC80"/>
      <c r="AYD80"/>
      <c r="AYE80"/>
      <c r="AYF80"/>
      <c r="AYG80"/>
      <c r="AYH80"/>
      <c r="AYI80"/>
      <c r="AYJ80"/>
      <c r="AYK80"/>
      <c r="AYL80"/>
      <c r="AYM80"/>
      <c r="AYN80"/>
      <c r="AYO80"/>
      <c r="AYP80"/>
      <c r="AYQ80"/>
      <c r="AYR80"/>
      <c r="AYS80"/>
      <c r="AYT80"/>
      <c r="AYU80"/>
      <c r="AYV80"/>
      <c r="AYW80"/>
      <c r="AYX80"/>
      <c r="AYY80"/>
      <c r="AYZ80"/>
      <c r="AZA80"/>
      <c r="AZB80"/>
      <c r="AZC80"/>
      <c r="AZD80"/>
      <c r="AZE80"/>
      <c r="AZF80"/>
      <c r="AZG80"/>
      <c r="AZH80"/>
      <c r="AZI80"/>
      <c r="AZJ80"/>
      <c r="AZK80"/>
      <c r="AZL80"/>
      <c r="AZM80"/>
      <c r="AZN80"/>
      <c r="AZO80"/>
      <c r="AZP80"/>
      <c r="AZQ80"/>
      <c r="AZR80"/>
      <c r="AZS80"/>
      <c r="AZT80"/>
      <c r="AZU80"/>
      <c r="AZV80"/>
      <c r="AZW80"/>
      <c r="AZX80"/>
      <c r="AZY80"/>
      <c r="AZZ80"/>
      <c r="BAA80"/>
      <c r="BAB80"/>
      <c r="BAC80"/>
      <c r="BAD80"/>
      <c r="BAE80"/>
      <c r="BAF80"/>
      <c r="BAG80"/>
      <c r="BAH80"/>
      <c r="BAI80"/>
      <c r="BAJ80"/>
      <c r="BAK80"/>
      <c r="BAL80"/>
      <c r="BAM80"/>
      <c r="BAN80"/>
      <c r="BAO80"/>
      <c r="BAP80"/>
      <c r="BAQ80"/>
      <c r="BAR80"/>
      <c r="BAS80"/>
      <c r="BAT80"/>
      <c r="BAU80"/>
      <c r="BAV80"/>
      <c r="BAW80"/>
      <c r="BAX80"/>
      <c r="BAY80"/>
      <c r="BAZ80"/>
      <c r="BBA80"/>
      <c r="BBB80"/>
      <c r="BBC80"/>
      <c r="BBD80"/>
      <c r="BBE80"/>
      <c r="BBF80"/>
      <c r="BBG80"/>
      <c r="BBH80"/>
      <c r="BBI80"/>
      <c r="BBJ80"/>
      <c r="BBK80"/>
      <c r="BBL80"/>
      <c r="BBM80"/>
      <c r="BBN80"/>
      <c r="BBO80"/>
      <c r="BBP80"/>
      <c r="BBQ80"/>
      <c r="BBR80"/>
      <c r="BBS80"/>
      <c r="BBT80"/>
      <c r="BBU80"/>
      <c r="BBV80"/>
      <c r="BBW80"/>
      <c r="BBX80"/>
      <c r="BBY80"/>
      <c r="BBZ80"/>
      <c r="BCA80"/>
      <c r="BCB80"/>
      <c r="BCC80"/>
      <c r="BCD80"/>
      <c r="BCE80"/>
      <c r="BCF80"/>
      <c r="BCG80"/>
      <c r="BCH80"/>
      <c r="BCI80"/>
      <c r="BCJ80"/>
      <c r="BCK80"/>
      <c r="BCL80"/>
      <c r="BCM80"/>
      <c r="BCN80"/>
      <c r="BCO80"/>
      <c r="BCP80"/>
      <c r="BCQ80"/>
      <c r="BCR80"/>
      <c r="BCS80"/>
      <c r="BCT80"/>
      <c r="BCU80"/>
      <c r="BCV80"/>
      <c r="BCW80"/>
      <c r="BCX80"/>
      <c r="BCY80"/>
      <c r="BCZ80"/>
      <c r="BDA80"/>
      <c r="BDB80"/>
      <c r="BDC80"/>
      <c r="BDD80"/>
      <c r="BDE80"/>
      <c r="BDF80"/>
      <c r="BDG80"/>
      <c r="BDH80"/>
      <c r="BDI80"/>
      <c r="BDJ80"/>
      <c r="BDK80"/>
      <c r="BDL80"/>
      <c r="BDM80"/>
      <c r="BDN80"/>
      <c r="BDO80"/>
      <c r="BDP80"/>
      <c r="BDQ80"/>
      <c r="BDR80"/>
      <c r="BDS80"/>
      <c r="BDT80"/>
      <c r="BDU80"/>
      <c r="BDV80"/>
      <c r="BDW80"/>
      <c r="BDX80"/>
      <c r="BDY80"/>
      <c r="BDZ80"/>
      <c r="BEA80"/>
      <c r="BEB80"/>
      <c r="BEC80"/>
      <c r="BED80"/>
      <c r="BEE80"/>
      <c r="BEF80"/>
      <c r="BEG80"/>
      <c r="BEH80"/>
      <c r="BEI80"/>
      <c r="BEJ80"/>
      <c r="BEK80"/>
      <c r="BEL80"/>
      <c r="BEM80"/>
      <c r="BEN80"/>
      <c r="BEO80"/>
      <c r="BEP80"/>
      <c r="BEQ80"/>
      <c r="BER80"/>
      <c r="BES80"/>
      <c r="BET80"/>
      <c r="BEU80"/>
      <c r="BEV80"/>
      <c r="BEW80"/>
      <c r="BEX80"/>
      <c r="BEY80"/>
      <c r="BEZ80"/>
      <c r="BFA80"/>
      <c r="BFB80"/>
      <c r="BFC80"/>
      <c r="BFD80"/>
      <c r="BFE80"/>
      <c r="BFF80"/>
      <c r="BFG80"/>
      <c r="BFH80"/>
      <c r="BFI80"/>
      <c r="BFJ80"/>
      <c r="BFK80"/>
      <c r="BFL80"/>
      <c r="BFM80"/>
      <c r="BFN80"/>
      <c r="BFO80"/>
      <c r="BFP80"/>
      <c r="BFQ80"/>
      <c r="BFR80"/>
      <c r="BFS80"/>
      <c r="BFT80"/>
      <c r="BFU80"/>
      <c r="BFV80"/>
      <c r="BFW80"/>
      <c r="BFX80"/>
      <c r="BFY80"/>
      <c r="BFZ80"/>
      <c r="BGA80"/>
      <c r="BGB80"/>
      <c r="BGC80"/>
      <c r="BGD80"/>
      <c r="BGE80"/>
      <c r="BGF80"/>
      <c r="BGG80"/>
      <c r="BGH80"/>
      <c r="BGI80"/>
      <c r="BGJ80"/>
      <c r="BGK80"/>
      <c r="BGL80"/>
      <c r="BGM80"/>
      <c r="BGN80"/>
      <c r="BGO80"/>
      <c r="BGP80"/>
      <c r="BGQ80"/>
      <c r="BGR80"/>
      <c r="BGS80"/>
      <c r="BGT80"/>
      <c r="BGU80"/>
      <c r="BGV80"/>
      <c r="BGW80"/>
      <c r="BGX80"/>
      <c r="BGY80"/>
      <c r="BGZ80"/>
      <c r="BHA80"/>
      <c r="BHB80"/>
      <c r="BHC80"/>
      <c r="BHD80"/>
      <c r="BHE80"/>
      <c r="BHF80"/>
      <c r="BHG80"/>
      <c r="BHH80"/>
      <c r="BHI80"/>
      <c r="BHJ80"/>
      <c r="BHK80"/>
      <c r="BHL80"/>
      <c r="BHM80"/>
      <c r="BHN80"/>
      <c r="BHO80"/>
      <c r="BHP80"/>
      <c r="BHQ80"/>
      <c r="BHR80"/>
      <c r="BHS80"/>
      <c r="BHT80"/>
      <c r="BHU80"/>
      <c r="BHV80"/>
      <c r="BHW80"/>
      <c r="BHX80"/>
      <c r="BHY80"/>
      <c r="BHZ80"/>
      <c r="BIA80"/>
      <c r="BIB80"/>
      <c r="BIC80"/>
      <c r="BID80"/>
      <c r="BIE80"/>
      <c r="BIF80"/>
      <c r="BIG80"/>
      <c r="BIH80"/>
      <c r="BII80"/>
      <c r="BIJ80"/>
      <c r="BIK80"/>
      <c r="BIL80"/>
      <c r="BIM80"/>
      <c r="BIN80"/>
      <c r="BIO80"/>
      <c r="BIP80"/>
      <c r="BIQ80"/>
      <c r="BIR80"/>
      <c r="BIS80"/>
      <c r="BIT80"/>
      <c r="BIU80"/>
      <c r="BIV80"/>
      <c r="BIW80"/>
      <c r="BIX80"/>
      <c r="BIY80"/>
      <c r="BIZ80"/>
      <c r="BJA80"/>
      <c r="BJB80"/>
      <c r="BJC80"/>
      <c r="BJD80"/>
      <c r="BJE80"/>
      <c r="BJF80"/>
      <c r="BJG80"/>
      <c r="BJH80"/>
      <c r="BJI80"/>
      <c r="BJJ80"/>
      <c r="BJK80"/>
      <c r="BJL80"/>
      <c r="BJM80"/>
      <c r="BJN80"/>
      <c r="BJO80"/>
      <c r="BJP80"/>
      <c r="BJQ80"/>
      <c r="BJR80"/>
      <c r="BJS80"/>
      <c r="BJT80"/>
      <c r="BJU80"/>
      <c r="BJV80"/>
      <c r="BJW80"/>
      <c r="BJX80"/>
      <c r="BJY80"/>
      <c r="BJZ80"/>
      <c r="BKA80"/>
      <c r="BKB80"/>
      <c r="BKC80"/>
      <c r="BKD80"/>
      <c r="BKE80"/>
      <c r="BKF80"/>
      <c r="BKG80"/>
      <c r="BKH80"/>
      <c r="BKI80"/>
      <c r="BKJ80"/>
      <c r="BKK80"/>
      <c r="BKL80"/>
      <c r="BKM80"/>
      <c r="BKN80"/>
      <c r="BKO80"/>
      <c r="BKP80"/>
      <c r="BKQ80"/>
      <c r="BKR80"/>
      <c r="BKS80"/>
      <c r="BKT80"/>
      <c r="BKU80"/>
      <c r="BKV80"/>
      <c r="BKW80"/>
      <c r="BKX80"/>
      <c r="BKY80"/>
      <c r="BKZ80"/>
      <c r="BLA80"/>
      <c r="BLB80"/>
      <c r="BLC80"/>
      <c r="BLD80"/>
      <c r="BLE80"/>
      <c r="BLF80"/>
      <c r="BLG80"/>
      <c r="BLH80"/>
      <c r="BLI80"/>
      <c r="BLJ80"/>
      <c r="BLK80"/>
      <c r="BLL80"/>
      <c r="BLM80"/>
      <c r="BLN80"/>
      <c r="BLO80"/>
      <c r="BLP80"/>
      <c r="BLQ80"/>
      <c r="BLR80"/>
      <c r="BLS80"/>
      <c r="BLT80"/>
      <c r="BLU80"/>
      <c r="BLV80"/>
      <c r="BLW80"/>
      <c r="BLX80"/>
      <c r="BLY80"/>
      <c r="BLZ80"/>
      <c r="BMA80"/>
      <c r="BMB80"/>
      <c r="BMC80"/>
      <c r="BMD80"/>
      <c r="BME80"/>
      <c r="BMF80"/>
      <c r="BMG80"/>
      <c r="BMH80"/>
      <c r="BMI80"/>
      <c r="BMJ80"/>
      <c r="BMK80"/>
      <c r="BML80"/>
      <c r="BMM80"/>
      <c r="BMN80"/>
      <c r="BMO80"/>
      <c r="BMP80"/>
      <c r="BMQ80"/>
      <c r="BMR80"/>
      <c r="BMS80"/>
      <c r="BMT80"/>
      <c r="BMU80"/>
      <c r="BMV80"/>
      <c r="BMW80"/>
      <c r="BMX80"/>
      <c r="BMY80"/>
      <c r="BMZ80"/>
      <c r="BNA80"/>
      <c r="BNB80"/>
      <c r="BNC80"/>
      <c r="BND80"/>
      <c r="BNE80"/>
      <c r="BNF80"/>
      <c r="BNG80"/>
      <c r="BNH80"/>
      <c r="BNI80"/>
      <c r="BNJ80"/>
      <c r="BNK80"/>
      <c r="BNL80"/>
      <c r="BNM80"/>
      <c r="BNN80"/>
      <c r="BNO80"/>
      <c r="BNP80"/>
      <c r="BNQ80"/>
      <c r="BNR80"/>
      <c r="BNS80"/>
      <c r="BNT80"/>
      <c r="BNU80"/>
      <c r="BNV80"/>
      <c r="BNW80"/>
      <c r="BNX80"/>
      <c r="BNY80"/>
      <c r="BNZ80"/>
      <c r="BOA80"/>
      <c r="BOB80"/>
      <c r="BOC80"/>
      <c r="BOD80"/>
      <c r="BOE80"/>
      <c r="BOF80"/>
      <c r="BOG80"/>
      <c r="BOH80"/>
      <c r="BOI80"/>
      <c r="BOJ80"/>
      <c r="BOK80"/>
      <c r="BOL80"/>
      <c r="BOM80"/>
      <c r="BON80"/>
      <c r="BOO80"/>
      <c r="BOP80"/>
      <c r="BOQ80"/>
      <c r="BOR80"/>
      <c r="BOS80"/>
      <c r="BOT80"/>
      <c r="BOU80"/>
      <c r="BOV80"/>
      <c r="BOW80"/>
      <c r="BOX80"/>
      <c r="BOY80"/>
      <c r="BOZ80"/>
      <c r="BPA80"/>
      <c r="BPB80"/>
      <c r="BPC80"/>
      <c r="BPD80"/>
      <c r="BPE80"/>
      <c r="BPF80"/>
      <c r="BPG80"/>
      <c r="BPH80"/>
      <c r="BPI80"/>
      <c r="BPJ80"/>
      <c r="BPK80"/>
      <c r="BPL80"/>
      <c r="BPM80"/>
      <c r="BPN80"/>
      <c r="BPO80"/>
      <c r="BPP80"/>
      <c r="BPQ80"/>
      <c r="BPR80"/>
      <c r="BPS80"/>
      <c r="BPT80"/>
      <c r="BPU80"/>
      <c r="BPV80"/>
      <c r="BPW80"/>
      <c r="BPX80"/>
      <c r="BPY80"/>
      <c r="BPZ80"/>
      <c r="BQA80"/>
      <c r="BQB80"/>
      <c r="BQC80"/>
      <c r="BQD80"/>
      <c r="BQE80"/>
      <c r="BQF80"/>
      <c r="BQG80"/>
      <c r="BQH80"/>
      <c r="BQI80"/>
      <c r="BQJ80"/>
      <c r="BQK80"/>
      <c r="BQL80"/>
      <c r="BQM80"/>
      <c r="BQN80"/>
      <c r="BQO80"/>
      <c r="BQP80"/>
      <c r="BQQ80"/>
      <c r="BQR80"/>
      <c r="BQS80"/>
      <c r="BQT80"/>
      <c r="BQU80"/>
      <c r="BQV80"/>
      <c r="BQW80"/>
      <c r="BQX80"/>
      <c r="BQY80"/>
      <c r="BQZ80"/>
      <c r="BRA80"/>
      <c r="BRB80"/>
      <c r="BRC80"/>
      <c r="BRD80"/>
      <c r="BRE80"/>
      <c r="BRF80"/>
      <c r="BRG80"/>
      <c r="BRH80"/>
      <c r="BRI80"/>
      <c r="BRJ80"/>
      <c r="BRK80"/>
      <c r="BRL80"/>
      <c r="BRM80"/>
      <c r="BRN80"/>
      <c r="BRO80"/>
      <c r="BRP80"/>
      <c r="BRQ80"/>
      <c r="BRR80"/>
      <c r="BRS80"/>
      <c r="BRT80"/>
      <c r="BRU80"/>
      <c r="BRV80"/>
      <c r="BRW80"/>
      <c r="BRX80"/>
      <c r="BRY80"/>
      <c r="BRZ80"/>
      <c r="BSA80"/>
      <c r="BSB80"/>
      <c r="BSC80"/>
      <c r="BSD80"/>
      <c r="BSE80"/>
      <c r="BSF80"/>
      <c r="BSG80"/>
      <c r="BSH80"/>
      <c r="BSI80"/>
      <c r="BSJ80"/>
      <c r="BSK80"/>
      <c r="BSL80"/>
      <c r="BSM80"/>
      <c r="BSN80"/>
      <c r="BSO80"/>
      <c r="BSP80"/>
      <c r="BSQ80"/>
      <c r="BSR80"/>
      <c r="BSS80"/>
      <c r="BST80"/>
      <c r="BSU80"/>
      <c r="BSV80"/>
      <c r="BSW80"/>
      <c r="BSX80"/>
      <c r="BSY80"/>
      <c r="BSZ80"/>
      <c r="BTA80"/>
      <c r="BTB80"/>
      <c r="BTC80"/>
      <c r="BTD80"/>
      <c r="BTE80"/>
      <c r="BTF80"/>
      <c r="BTG80"/>
      <c r="BTH80"/>
      <c r="BTI80"/>
      <c r="BTJ80"/>
      <c r="BTK80"/>
      <c r="BTL80"/>
      <c r="BTM80"/>
      <c r="BTN80"/>
      <c r="BTO80"/>
      <c r="BTP80"/>
      <c r="BTQ80"/>
      <c r="BTR80"/>
      <c r="BTS80"/>
      <c r="BTT80"/>
      <c r="BTU80"/>
      <c r="BTV80"/>
      <c r="BTW80"/>
      <c r="BTX80"/>
      <c r="BTY80"/>
      <c r="BTZ80"/>
      <c r="BUA80"/>
      <c r="BUB80"/>
      <c r="BUC80"/>
      <c r="BUD80"/>
      <c r="BUE80"/>
      <c r="BUF80"/>
      <c r="BUG80"/>
      <c r="BUH80"/>
      <c r="BUI80"/>
      <c r="BUJ80"/>
      <c r="BUK80"/>
      <c r="BUL80"/>
      <c r="BUM80"/>
      <c r="BUN80"/>
      <c r="BUO80"/>
      <c r="BUP80"/>
      <c r="BUQ80"/>
      <c r="BUR80"/>
      <c r="BUS80"/>
      <c r="BUT80"/>
      <c r="BUU80"/>
      <c r="BUV80"/>
      <c r="BUW80"/>
      <c r="BUX80"/>
      <c r="BUY80"/>
      <c r="BUZ80"/>
      <c r="BVA80"/>
      <c r="BVB80"/>
      <c r="BVC80"/>
      <c r="BVD80"/>
      <c r="BVE80"/>
      <c r="BVF80"/>
      <c r="BVG80"/>
      <c r="BVH80"/>
      <c r="BVI80"/>
      <c r="BVJ80"/>
      <c r="BVK80"/>
      <c r="BVL80"/>
      <c r="BVM80"/>
      <c r="BVN80"/>
      <c r="BVO80"/>
      <c r="BVP80"/>
      <c r="BVQ80"/>
      <c r="BVR80"/>
      <c r="BVS80"/>
      <c r="BVT80"/>
      <c r="BVU80"/>
      <c r="BVV80"/>
      <c r="BVW80"/>
      <c r="BVX80"/>
      <c r="BVY80"/>
      <c r="BVZ80"/>
      <c r="BWA80"/>
      <c r="BWB80"/>
      <c r="BWC80"/>
      <c r="BWD80"/>
      <c r="BWE80"/>
      <c r="BWF80"/>
      <c r="BWG80"/>
      <c r="BWH80"/>
      <c r="BWI80"/>
      <c r="BWJ80"/>
      <c r="BWK80"/>
      <c r="BWL80"/>
      <c r="BWM80"/>
      <c r="BWN80"/>
      <c r="BWO80"/>
      <c r="BWP80"/>
      <c r="BWQ80"/>
      <c r="BWR80"/>
      <c r="BWS80"/>
      <c r="BWT80"/>
      <c r="BWU80"/>
      <c r="BWV80"/>
      <c r="BWW80"/>
      <c r="BWX80"/>
      <c r="BWY80"/>
      <c r="BWZ80"/>
      <c r="BXA80"/>
      <c r="BXB80"/>
      <c r="BXC80"/>
      <c r="BXD80"/>
      <c r="BXE80"/>
      <c r="BXF80"/>
      <c r="BXG80"/>
      <c r="BXH80"/>
      <c r="BXI80"/>
      <c r="BXJ80"/>
      <c r="BXK80"/>
      <c r="BXL80"/>
      <c r="BXM80"/>
      <c r="BXN80"/>
      <c r="BXO80"/>
      <c r="BXP80"/>
      <c r="BXQ80"/>
      <c r="BXR80"/>
      <c r="BXS80"/>
      <c r="BXT80"/>
      <c r="BXU80"/>
      <c r="BXV80"/>
      <c r="BXW80"/>
      <c r="BXX80"/>
      <c r="BXY80"/>
      <c r="BXZ80"/>
      <c r="BYA80"/>
      <c r="BYB80"/>
      <c r="BYC80"/>
      <c r="BYD80"/>
      <c r="BYE80"/>
      <c r="BYF80"/>
      <c r="BYG80"/>
      <c r="BYH80"/>
      <c r="BYI80"/>
      <c r="BYJ80"/>
      <c r="BYK80"/>
      <c r="BYL80"/>
      <c r="BYM80"/>
      <c r="BYN80"/>
      <c r="BYO80"/>
      <c r="BYP80"/>
      <c r="BYQ80"/>
      <c r="BYR80"/>
      <c r="BYS80"/>
      <c r="BYT80"/>
      <c r="BYU80"/>
      <c r="BYV80"/>
      <c r="BYW80"/>
      <c r="BYX80"/>
      <c r="BYY80"/>
      <c r="BYZ80"/>
      <c r="BZA80"/>
      <c r="BZB80"/>
      <c r="BZC80"/>
      <c r="BZD80"/>
      <c r="BZE80"/>
      <c r="BZF80"/>
      <c r="BZG80"/>
      <c r="BZH80"/>
      <c r="BZI80"/>
      <c r="BZJ80"/>
      <c r="BZK80"/>
      <c r="BZL80"/>
      <c r="BZM80"/>
      <c r="BZN80"/>
      <c r="BZO80"/>
      <c r="BZP80"/>
      <c r="BZQ80"/>
      <c r="BZR80"/>
      <c r="BZS80"/>
      <c r="BZT80"/>
      <c r="BZU80"/>
      <c r="BZV80"/>
      <c r="BZW80"/>
      <c r="BZX80"/>
      <c r="BZY80"/>
      <c r="BZZ80"/>
      <c r="CAA80"/>
      <c r="CAB80"/>
      <c r="CAC80"/>
      <c r="CAD80"/>
      <c r="CAE80"/>
      <c r="CAF80"/>
      <c r="CAG80"/>
      <c r="CAH80"/>
      <c r="CAI80"/>
      <c r="CAJ80"/>
      <c r="CAK80"/>
      <c r="CAL80"/>
      <c r="CAM80"/>
      <c r="CAN80"/>
      <c r="CAO80"/>
      <c r="CAP80"/>
      <c r="CAQ80"/>
      <c r="CAR80"/>
      <c r="CAS80"/>
      <c r="CAT80"/>
      <c r="CAU80"/>
      <c r="CAV80"/>
      <c r="CAW80"/>
      <c r="CAX80"/>
      <c r="CAY80"/>
      <c r="CAZ80"/>
      <c r="CBA80"/>
      <c r="CBB80"/>
      <c r="CBC80"/>
      <c r="CBD80"/>
      <c r="CBE80"/>
      <c r="CBF80"/>
      <c r="CBG80"/>
      <c r="CBH80"/>
      <c r="CBI80"/>
      <c r="CBJ80"/>
      <c r="CBK80"/>
      <c r="CBL80"/>
      <c r="CBM80"/>
      <c r="CBN80"/>
      <c r="CBO80"/>
      <c r="CBP80"/>
      <c r="CBQ80"/>
      <c r="CBR80"/>
      <c r="CBS80"/>
      <c r="CBT80"/>
      <c r="CBU80"/>
      <c r="CBV80"/>
      <c r="CBW80"/>
      <c r="CBX80"/>
      <c r="CBY80"/>
      <c r="CBZ80"/>
      <c r="CCA80"/>
      <c r="CCB80"/>
      <c r="CCC80"/>
      <c r="CCD80"/>
      <c r="CCE80"/>
      <c r="CCF80"/>
      <c r="CCG80"/>
      <c r="CCH80"/>
      <c r="CCI80"/>
      <c r="CCJ80"/>
      <c r="CCK80"/>
      <c r="CCL80"/>
      <c r="CCM80"/>
      <c r="CCN80"/>
      <c r="CCO80"/>
      <c r="CCP80"/>
      <c r="CCQ80"/>
      <c r="CCR80"/>
      <c r="CCS80"/>
      <c r="CCT80"/>
      <c r="CCU80"/>
      <c r="CCV80"/>
      <c r="CCW80"/>
      <c r="CCX80"/>
      <c r="CCY80"/>
      <c r="CCZ80"/>
      <c r="CDA80"/>
      <c r="CDB80"/>
      <c r="CDC80"/>
      <c r="CDD80"/>
      <c r="CDE80"/>
      <c r="CDF80"/>
      <c r="CDG80"/>
      <c r="CDH80"/>
      <c r="CDI80"/>
      <c r="CDJ80"/>
      <c r="CDK80"/>
      <c r="CDL80"/>
      <c r="CDM80"/>
      <c r="CDN80"/>
      <c r="CDO80"/>
      <c r="CDP80"/>
      <c r="CDQ80"/>
      <c r="CDR80"/>
      <c r="CDS80"/>
      <c r="CDT80"/>
      <c r="CDU80"/>
      <c r="CDV80"/>
      <c r="CDW80"/>
      <c r="CDX80"/>
      <c r="CDY80"/>
      <c r="CDZ80"/>
      <c r="CEA80"/>
      <c r="CEB80"/>
      <c r="CEC80"/>
      <c r="CED80"/>
      <c r="CEE80"/>
      <c r="CEF80"/>
      <c r="CEG80"/>
      <c r="CEH80"/>
      <c r="CEI80"/>
      <c r="CEJ80"/>
      <c r="CEK80"/>
      <c r="CEL80"/>
      <c r="CEM80"/>
      <c r="CEN80"/>
      <c r="CEO80"/>
      <c r="CEP80"/>
      <c r="CEQ80"/>
      <c r="CER80"/>
      <c r="CES80"/>
      <c r="CET80"/>
      <c r="CEU80"/>
      <c r="CEV80"/>
      <c r="CEW80"/>
      <c r="CEX80"/>
      <c r="CEY80"/>
      <c r="CEZ80"/>
      <c r="CFA80"/>
      <c r="CFB80"/>
      <c r="CFC80"/>
      <c r="CFD80"/>
      <c r="CFE80"/>
      <c r="CFF80"/>
      <c r="CFG80"/>
      <c r="CFH80"/>
      <c r="CFI80"/>
      <c r="CFJ80"/>
      <c r="CFK80"/>
      <c r="CFL80"/>
      <c r="CFM80"/>
      <c r="CFN80"/>
      <c r="CFO80"/>
      <c r="CFP80"/>
      <c r="CFQ80"/>
      <c r="CFR80"/>
      <c r="CFS80"/>
      <c r="CFT80"/>
      <c r="CFU80"/>
      <c r="CFV80"/>
      <c r="CFW80"/>
      <c r="CFX80"/>
      <c r="CFY80"/>
      <c r="CFZ80"/>
      <c r="CGA80"/>
      <c r="CGB80"/>
      <c r="CGC80"/>
      <c r="CGD80"/>
      <c r="CGE80"/>
      <c r="CGF80"/>
      <c r="CGG80"/>
      <c r="CGH80"/>
      <c r="CGI80"/>
      <c r="CGJ80"/>
      <c r="CGK80"/>
      <c r="CGL80"/>
      <c r="CGM80"/>
      <c r="CGN80"/>
      <c r="CGO80"/>
      <c r="CGP80"/>
      <c r="CGQ80"/>
      <c r="CGR80"/>
      <c r="CGS80"/>
      <c r="CGT80"/>
      <c r="CGU80"/>
      <c r="CGV80"/>
      <c r="CGW80"/>
      <c r="CGX80"/>
      <c r="CGY80"/>
      <c r="CGZ80"/>
      <c r="CHA80"/>
      <c r="CHB80"/>
      <c r="CHC80"/>
      <c r="CHD80"/>
      <c r="CHE80"/>
      <c r="CHF80"/>
      <c r="CHG80"/>
      <c r="CHH80"/>
      <c r="CHI80"/>
      <c r="CHJ80"/>
      <c r="CHK80"/>
      <c r="CHL80"/>
      <c r="CHM80"/>
      <c r="CHN80"/>
      <c r="CHO80"/>
      <c r="CHP80"/>
      <c r="CHQ80"/>
      <c r="CHR80"/>
      <c r="CHS80"/>
      <c r="CHT80"/>
      <c r="CHU80"/>
      <c r="CHV80"/>
      <c r="CHW80"/>
      <c r="CHX80"/>
      <c r="CHY80"/>
      <c r="CHZ80"/>
      <c r="CIA80"/>
      <c r="CIB80"/>
      <c r="CIC80"/>
      <c r="CID80"/>
      <c r="CIE80"/>
      <c r="CIF80"/>
      <c r="CIG80"/>
      <c r="CIH80"/>
      <c r="CII80"/>
      <c r="CIJ80"/>
      <c r="CIK80"/>
      <c r="CIL80"/>
      <c r="CIM80"/>
      <c r="CIN80"/>
      <c r="CIO80"/>
      <c r="CIP80"/>
      <c r="CIQ80"/>
      <c r="CIR80"/>
      <c r="CIS80"/>
      <c r="CIT80"/>
      <c r="CIU80"/>
      <c r="CIV80"/>
      <c r="CIW80"/>
      <c r="CIX80"/>
      <c r="CIY80"/>
      <c r="CIZ80"/>
      <c r="CJA80"/>
      <c r="CJB80"/>
      <c r="CJC80"/>
      <c r="CJD80"/>
      <c r="CJE80"/>
      <c r="CJF80"/>
      <c r="CJG80"/>
      <c r="CJH80"/>
      <c r="CJI80"/>
      <c r="CJJ80"/>
      <c r="CJK80"/>
      <c r="CJL80"/>
      <c r="CJM80"/>
      <c r="CJN80"/>
      <c r="CJO80"/>
      <c r="CJP80"/>
      <c r="CJQ80"/>
      <c r="CJR80"/>
      <c r="CJS80"/>
      <c r="CJT80"/>
      <c r="CJU80"/>
      <c r="CJV80"/>
      <c r="CJW80"/>
      <c r="CJX80"/>
      <c r="CJY80"/>
      <c r="CJZ80"/>
      <c r="CKA80"/>
      <c r="CKB80"/>
      <c r="CKC80"/>
      <c r="CKD80"/>
      <c r="CKE80"/>
      <c r="CKF80"/>
      <c r="CKG80"/>
      <c r="CKH80"/>
      <c r="CKI80"/>
      <c r="CKJ80"/>
      <c r="CKK80"/>
      <c r="CKL80"/>
      <c r="CKM80"/>
      <c r="CKN80"/>
      <c r="CKO80"/>
      <c r="CKP80"/>
      <c r="CKQ80"/>
      <c r="CKR80"/>
      <c r="CKS80"/>
      <c r="CKT80"/>
      <c r="CKU80"/>
      <c r="CKV80"/>
      <c r="CKW80"/>
      <c r="CKX80"/>
      <c r="CKY80"/>
      <c r="CKZ80"/>
      <c r="CLA80"/>
      <c r="CLB80"/>
      <c r="CLC80"/>
      <c r="CLD80"/>
      <c r="CLE80"/>
      <c r="CLF80"/>
      <c r="CLG80"/>
      <c r="CLH80"/>
      <c r="CLI80"/>
      <c r="CLJ80"/>
      <c r="CLK80"/>
      <c r="CLL80"/>
      <c r="CLM80"/>
      <c r="CLN80"/>
      <c r="CLO80"/>
      <c r="CLP80"/>
      <c r="CLQ80"/>
      <c r="CLR80"/>
      <c r="CLS80"/>
      <c r="CLT80"/>
      <c r="CLU80"/>
      <c r="CLV80"/>
      <c r="CLW80"/>
      <c r="CLX80"/>
      <c r="CLY80"/>
      <c r="CLZ80"/>
      <c r="CMA80"/>
      <c r="CMB80"/>
      <c r="CMC80"/>
      <c r="CMD80"/>
      <c r="CME80"/>
      <c r="CMF80"/>
      <c r="CMG80"/>
      <c r="CMH80"/>
      <c r="CMI80"/>
      <c r="CMJ80"/>
      <c r="CMK80"/>
      <c r="CML80"/>
      <c r="CMM80"/>
      <c r="CMN80"/>
      <c r="CMO80"/>
      <c r="CMP80"/>
      <c r="CMQ80"/>
      <c r="CMR80"/>
      <c r="CMS80"/>
      <c r="CMT80"/>
      <c r="CMU80"/>
      <c r="CMV80"/>
      <c r="CMW80"/>
      <c r="CMX80"/>
      <c r="CMY80"/>
      <c r="CMZ80"/>
      <c r="CNA80"/>
      <c r="CNB80"/>
      <c r="CNC80"/>
      <c r="CND80"/>
      <c r="CNE80"/>
      <c r="CNF80"/>
      <c r="CNG80"/>
      <c r="CNH80"/>
      <c r="CNI80"/>
      <c r="CNJ80"/>
      <c r="CNK80"/>
      <c r="CNL80"/>
      <c r="CNM80"/>
      <c r="CNN80"/>
      <c r="CNO80"/>
      <c r="CNP80"/>
      <c r="CNQ80"/>
      <c r="CNR80"/>
      <c r="CNS80"/>
      <c r="CNT80"/>
      <c r="CNU80"/>
      <c r="CNV80"/>
      <c r="CNW80"/>
      <c r="CNX80"/>
      <c r="CNY80"/>
      <c r="CNZ80"/>
      <c r="COA80"/>
      <c r="COB80"/>
      <c r="COC80"/>
      <c r="COD80"/>
      <c r="COE80"/>
      <c r="COF80"/>
      <c r="COG80"/>
      <c r="COH80"/>
      <c r="COI80"/>
      <c r="COJ80"/>
      <c r="COK80"/>
      <c r="COL80"/>
      <c r="COM80"/>
      <c r="CON80"/>
      <c r="COO80"/>
      <c r="COP80"/>
      <c r="COQ80"/>
      <c r="COR80"/>
      <c r="COS80"/>
      <c r="COT80"/>
      <c r="COU80"/>
      <c r="COV80"/>
      <c r="COW80"/>
      <c r="COX80"/>
      <c r="COY80"/>
      <c r="COZ80"/>
      <c r="CPA80"/>
      <c r="CPB80"/>
      <c r="CPC80"/>
      <c r="CPD80"/>
      <c r="CPE80"/>
      <c r="CPF80"/>
      <c r="CPG80"/>
      <c r="CPH80"/>
      <c r="CPI80"/>
      <c r="CPJ80"/>
      <c r="CPK80"/>
      <c r="CPL80"/>
      <c r="CPM80"/>
      <c r="CPN80"/>
      <c r="CPO80"/>
      <c r="CPP80"/>
      <c r="CPQ80"/>
      <c r="CPR80"/>
      <c r="CPS80"/>
      <c r="CPT80"/>
      <c r="CPU80"/>
      <c r="CPV80"/>
      <c r="CPW80"/>
      <c r="CPX80"/>
      <c r="CPY80"/>
      <c r="CPZ80"/>
      <c r="CQA80"/>
      <c r="CQB80"/>
      <c r="CQC80"/>
      <c r="CQD80"/>
      <c r="CQE80"/>
      <c r="CQF80"/>
      <c r="CQG80"/>
      <c r="CQH80"/>
      <c r="CQI80"/>
      <c r="CQJ80"/>
      <c r="CQK80"/>
      <c r="CQL80"/>
      <c r="CQM80"/>
      <c r="CQN80"/>
      <c r="CQO80"/>
      <c r="CQP80"/>
      <c r="CQQ80"/>
      <c r="CQR80"/>
      <c r="CQS80"/>
      <c r="CQT80"/>
      <c r="CQU80"/>
      <c r="CQV80"/>
      <c r="CQW80"/>
      <c r="CQX80"/>
      <c r="CQY80"/>
      <c r="CQZ80"/>
      <c r="CRA80"/>
      <c r="CRB80"/>
      <c r="CRC80"/>
      <c r="CRD80"/>
      <c r="CRE80"/>
      <c r="CRF80"/>
      <c r="CRG80"/>
      <c r="CRH80"/>
      <c r="CRI80"/>
      <c r="CRJ80"/>
      <c r="CRK80"/>
      <c r="CRL80"/>
      <c r="CRM80"/>
      <c r="CRN80"/>
      <c r="CRO80"/>
      <c r="CRP80"/>
      <c r="CRQ80"/>
      <c r="CRR80"/>
      <c r="CRS80"/>
      <c r="CRT80"/>
      <c r="CRU80"/>
      <c r="CRV80"/>
      <c r="CRW80"/>
      <c r="CRX80"/>
      <c r="CRY80"/>
      <c r="CRZ80"/>
      <c r="CSA80"/>
      <c r="CSB80"/>
      <c r="CSC80"/>
      <c r="CSD80"/>
      <c r="CSE80"/>
      <c r="CSF80"/>
      <c r="CSG80"/>
      <c r="CSH80"/>
      <c r="CSI80"/>
      <c r="CSJ80"/>
      <c r="CSK80"/>
      <c r="CSL80"/>
      <c r="CSM80"/>
      <c r="CSN80"/>
      <c r="CSO80"/>
      <c r="CSP80"/>
      <c r="CSQ80"/>
      <c r="CSR80"/>
      <c r="CSS80"/>
      <c r="CST80"/>
      <c r="CSU80"/>
      <c r="CSV80"/>
      <c r="CSW80"/>
      <c r="CSX80"/>
      <c r="CSY80"/>
      <c r="CSZ80"/>
      <c r="CTA80"/>
      <c r="CTB80"/>
      <c r="CTC80"/>
      <c r="CTD80"/>
      <c r="CTE80"/>
      <c r="CTF80"/>
      <c r="CTG80"/>
      <c r="CTH80"/>
      <c r="CTI80"/>
      <c r="CTJ80"/>
      <c r="CTK80"/>
      <c r="CTL80"/>
      <c r="CTM80"/>
      <c r="CTN80"/>
      <c r="CTO80"/>
      <c r="CTP80"/>
      <c r="CTQ80"/>
      <c r="CTR80"/>
      <c r="CTS80"/>
      <c r="CTT80"/>
      <c r="CTU80"/>
      <c r="CTV80"/>
      <c r="CTW80"/>
      <c r="CTX80"/>
      <c r="CTY80"/>
      <c r="CTZ80"/>
      <c r="CUA80"/>
      <c r="CUB80"/>
      <c r="CUC80"/>
      <c r="CUD80"/>
      <c r="CUE80"/>
      <c r="CUF80"/>
      <c r="CUG80"/>
      <c r="CUH80"/>
      <c r="CUI80"/>
      <c r="CUJ80"/>
      <c r="CUK80"/>
      <c r="CUL80"/>
      <c r="CUM80"/>
      <c r="CUN80"/>
      <c r="CUO80"/>
      <c r="CUP80"/>
      <c r="CUQ80"/>
      <c r="CUR80"/>
      <c r="CUS80"/>
      <c r="CUT80"/>
      <c r="CUU80"/>
      <c r="CUV80"/>
      <c r="CUW80"/>
      <c r="CUX80"/>
      <c r="CUY80"/>
      <c r="CUZ80"/>
      <c r="CVA80"/>
      <c r="CVB80"/>
      <c r="CVC80"/>
      <c r="CVD80"/>
      <c r="CVE80"/>
      <c r="CVF80"/>
      <c r="CVG80"/>
      <c r="CVH80"/>
      <c r="CVI80"/>
      <c r="CVJ80"/>
      <c r="CVK80"/>
      <c r="CVL80"/>
      <c r="CVM80"/>
      <c r="CVN80"/>
      <c r="CVO80"/>
      <c r="CVP80"/>
      <c r="CVQ80"/>
      <c r="CVR80"/>
      <c r="CVS80"/>
      <c r="CVT80"/>
      <c r="CVU80"/>
      <c r="CVV80"/>
      <c r="CVW80"/>
      <c r="CVX80"/>
      <c r="CVY80"/>
      <c r="CVZ80"/>
      <c r="CWA80"/>
      <c r="CWB80"/>
      <c r="CWC80"/>
      <c r="CWD80"/>
      <c r="CWE80"/>
      <c r="CWF80"/>
      <c r="CWG80"/>
      <c r="CWH80"/>
      <c r="CWI80"/>
      <c r="CWJ80"/>
      <c r="CWK80"/>
      <c r="CWL80"/>
      <c r="CWM80"/>
      <c r="CWN80"/>
      <c r="CWO80"/>
      <c r="CWP80"/>
      <c r="CWQ80"/>
      <c r="CWR80"/>
      <c r="CWS80"/>
      <c r="CWT80"/>
      <c r="CWU80"/>
      <c r="CWV80"/>
      <c r="CWW80"/>
      <c r="CWX80"/>
      <c r="CWY80"/>
      <c r="CWZ80"/>
      <c r="CXA80"/>
      <c r="CXB80"/>
      <c r="CXC80"/>
      <c r="CXD80"/>
      <c r="CXE80"/>
      <c r="CXF80"/>
      <c r="CXG80"/>
      <c r="CXH80"/>
      <c r="CXI80"/>
      <c r="CXJ80"/>
      <c r="CXK80"/>
      <c r="CXL80"/>
      <c r="CXM80"/>
      <c r="CXN80"/>
      <c r="CXO80"/>
      <c r="CXP80"/>
      <c r="CXQ80"/>
      <c r="CXR80"/>
      <c r="CXS80"/>
      <c r="CXT80"/>
      <c r="CXU80"/>
      <c r="CXV80"/>
      <c r="CXW80"/>
      <c r="CXX80"/>
      <c r="CXY80"/>
      <c r="CXZ80"/>
      <c r="CYA80"/>
      <c r="CYB80"/>
      <c r="CYC80"/>
      <c r="CYD80"/>
      <c r="CYE80"/>
      <c r="CYF80"/>
      <c r="CYG80"/>
      <c r="CYH80"/>
      <c r="CYI80"/>
      <c r="CYJ80"/>
      <c r="CYK80"/>
      <c r="CYL80"/>
      <c r="CYM80"/>
      <c r="CYN80"/>
      <c r="CYO80"/>
      <c r="CYP80"/>
      <c r="CYQ80"/>
      <c r="CYR80"/>
      <c r="CYS80"/>
      <c r="CYT80"/>
      <c r="CYU80"/>
      <c r="CYV80"/>
      <c r="CYW80"/>
      <c r="CYX80"/>
      <c r="CYY80"/>
      <c r="CYZ80"/>
      <c r="CZA80"/>
      <c r="CZB80"/>
      <c r="CZC80"/>
      <c r="CZD80"/>
      <c r="CZE80"/>
      <c r="CZF80"/>
      <c r="CZG80"/>
      <c r="CZH80"/>
      <c r="CZI80"/>
      <c r="CZJ80"/>
      <c r="CZK80"/>
      <c r="CZL80"/>
      <c r="CZM80"/>
      <c r="CZN80"/>
      <c r="CZO80"/>
      <c r="CZP80"/>
      <c r="CZQ80"/>
      <c r="CZR80"/>
      <c r="CZS80"/>
      <c r="CZT80"/>
      <c r="CZU80"/>
      <c r="CZV80"/>
      <c r="CZW80"/>
      <c r="CZX80"/>
      <c r="CZY80"/>
      <c r="CZZ80"/>
      <c r="DAA80"/>
      <c r="DAB80"/>
      <c r="DAC80"/>
      <c r="DAD80"/>
      <c r="DAE80"/>
      <c r="DAF80"/>
      <c r="DAG80"/>
      <c r="DAH80"/>
      <c r="DAI80"/>
      <c r="DAJ80"/>
      <c r="DAK80"/>
      <c r="DAL80"/>
      <c r="DAM80"/>
      <c r="DAN80"/>
      <c r="DAO80"/>
      <c r="DAP80"/>
      <c r="DAQ80"/>
      <c r="DAR80"/>
      <c r="DAS80"/>
      <c r="DAT80"/>
      <c r="DAU80"/>
      <c r="DAV80"/>
      <c r="DAW80"/>
      <c r="DAX80"/>
      <c r="DAY80"/>
      <c r="DAZ80"/>
      <c r="DBA80"/>
      <c r="DBB80"/>
      <c r="DBC80"/>
      <c r="DBD80"/>
      <c r="DBE80"/>
      <c r="DBF80"/>
      <c r="DBG80"/>
      <c r="DBH80"/>
      <c r="DBI80"/>
      <c r="DBJ80"/>
      <c r="DBK80"/>
      <c r="DBL80"/>
      <c r="DBM80"/>
      <c r="DBN80"/>
      <c r="DBO80"/>
      <c r="DBP80"/>
      <c r="DBQ80"/>
      <c r="DBR80"/>
      <c r="DBS80"/>
      <c r="DBT80"/>
      <c r="DBU80"/>
      <c r="DBV80"/>
      <c r="DBW80"/>
      <c r="DBX80"/>
      <c r="DBY80"/>
      <c r="DBZ80"/>
      <c r="DCA80"/>
      <c r="DCB80"/>
      <c r="DCC80"/>
      <c r="DCD80"/>
      <c r="DCE80"/>
      <c r="DCF80"/>
      <c r="DCG80"/>
      <c r="DCH80"/>
      <c r="DCI80"/>
      <c r="DCJ80"/>
      <c r="DCK80"/>
      <c r="DCL80"/>
      <c r="DCM80"/>
      <c r="DCN80"/>
      <c r="DCO80"/>
      <c r="DCP80"/>
      <c r="DCQ80"/>
      <c r="DCR80"/>
      <c r="DCS80"/>
      <c r="DCT80"/>
      <c r="DCU80"/>
      <c r="DCV80"/>
      <c r="DCW80"/>
      <c r="DCX80"/>
      <c r="DCY80"/>
      <c r="DCZ80"/>
      <c r="DDA80"/>
      <c r="DDB80"/>
      <c r="DDC80"/>
      <c r="DDD80"/>
      <c r="DDE80"/>
      <c r="DDF80"/>
      <c r="DDG80"/>
      <c r="DDH80"/>
      <c r="DDI80"/>
      <c r="DDJ80"/>
      <c r="DDK80"/>
      <c r="DDL80"/>
      <c r="DDM80"/>
      <c r="DDN80"/>
      <c r="DDO80"/>
      <c r="DDP80"/>
      <c r="DDQ80"/>
      <c r="DDR80"/>
      <c r="DDS80"/>
      <c r="DDT80"/>
      <c r="DDU80"/>
      <c r="DDV80"/>
      <c r="DDW80"/>
      <c r="DDX80"/>
      <c r="DDY80"/>
      <c r="DDZ80"/>
      <c r="DEA80"/>
      <c r="DEB80"/>
      <c r="DEC80"/>
      <c r="DED80"/>
      <c r="DEE80"/>
      <c r="DEF80"/>
      <c r="DEG80"/>
      <c r="DEH80"/>
      <c r="DEI80"/>
      <c r="DEJ80"/>
      <c r="DEK80"/>
      <c r="DEL80"/>
      <c r="DEM80"/>
      <c r="DEN80"/>
      <c r="DEO80"/>
      <c r="DEP80"/>
      <c r="DEQ80"/>
      <c r="DER80"/>
      <c r="DES80"/>
      <c r="DET80"/>
      <c r="DEU80"/>
      <c r="DEV80"/>
      <c r="DEW80"/>
      <c r="DEX80"/>
      <c r="DEY80"/>
      <c r="DEZ80"/>
      <c r="DFA80"/>
      <c r="DFB80"/>
      <c r="DFC80"/>
      <c r="DFD80"/>
      <c r="DFE80"/>
      <c r="DFF80"/>
      <c r="DFG80"/>
      <c r="DFH80"/>
      <c r="DFI80"/>
      <c r="DFJ80"/>
      <c r="DFK80"/>
      <c r="DFL80"/>
      <c r="DFM80"/>
      <c r="DFN80"/>
      <c r="DFO80"/>
      <c r="DFP80"/>
      <c r="DFQ80"/>
      <c r="DFR80"/>
      <c r="DFS80"/>
      <c r="DFT80"/>
      <c r="DFU80"/>
      <c r="DFV80"/>
      <c r="DFW80"/>
      <c r="DFX80"/>
      <c r="DFY80"/>
      <c r="DFZ80"/>
      <c r="DGA80"/>
      <c r="DGB80"/>
      <c r="DGC80"/>
      <c r="DGD80"/>
      <c r="DGE80"/>
      <c r="DGF80"/>
      <c r="DGG80"/>
      <c r="DGH80"/>
      <c r="DGI80"/>
      <c r="DGJ80"/>
      <c r="DGK80"/>
      <c r="DGL80"/>
      <c r="DGM80"/>
      <c r="DGN80"/>
      <c r="DGO80"/>
      <c r="DGP80"/>
      <c r="DGQ80"/>
      <c r="DGR80"/>
      <c r="DGS80"/>
      <c r="DGT80"/>
      <c r="DGU80"/>
      <c r="DGV80"/>
      <c r="DGW80"/>
      <c r="DGX80"/>
      <c r="DGY80"/>
      <c r="DGZ80"/>
      <c r="DHA80"/>
      <c r="DHB80"/>
      <c r="DHC80"/>
      <c r="DHD80"/>
      <c r="DHE80"/>
      <c r="DHF80"/>
      <c r="DHG80"/>
      <c r="DHH80"/>
      <c r="DHI80"/>
      <c r="DHJ80"/>
      <c r="DHK80"/>
      <c r="DHL80"/>
      <c r="DHM80"/>
      <c r="DHN80"/>
      <c r="DHO80"/>
      <c r="DHP80"/>
      <c r="DHQ80"/>
      <c r="DHR80"/>
      <c r="DHS80"/>
      <c r="DHT80"/>
      <c r="DHU80"/>
      <c r="DHV80"/>
      <c r="DHW80"/>
      <c r="DHX80"/>
      <c r="DHY80"/>
      <c r="DHZ80"/>
      <c r="DIA80"/>
      <c r="DIB80"/>
      <c r="DIC80"/>
      <c r="DID80"/>
      <c r="DIE80"/>
      <c r="DIF80"/>
      <c r="DIG80"/>
      <c r="DIH80"/>
      <c r="DII80"/>
      <c r="DIJ80"/>
      <c r="DIK80"/>
      <c r="DIL80"/>
      <c r="DIM80"/>
      <c r="DIN80"/>
      <c r="DIO80"/>
      <c r="DIP80"/>
      <c r="DIQ80"/>
      <c r="DIR80"/>
      <c r="DIS80"/>
      <c r="DIT80"/>
      <c r="DIU80"/>
      <c r="DIV80"/>
      <c r="DIW80"/>
      <c r="DIX80"/>
      <c r="DIY80"/>
      <c r="DIZ80"/>
      <c r="DJA80"/>
      <c r="DJB80"/>
      <c r="DJC80"/>
      <c r="DJD80"/>
      <c r="DJE80"/>
      <c r="DJF80"/>
      <c r="DJG80"/>
      <c r="DJH80"/>
      <c r="DJI80"/>
      <c r="DJJ80"/>
      <c r="DJK80"/>
      <c r="DJL80"/>
      <c r="DJM80"/>
      <c r="DJN80"/>
      <c r="DJO80"/>
      <c r="DJP80"/>
      <c r="DJQ80"/>
      <c r="DJR80"/>
      <c r="DJS80"/>
      <c r="DJT80"/>
      <c r="DJU80"/>
      <c r="DJV80"/>
      <c r="DJW80"/>
      <c r="DJX80"/>
      <c r="DJY80"/>
      <c r="DJZ80"/>
      <c r="DKA80"/>
      <c r="DKB80"/>
      <c r="DKC80"/>
      <c r="DKD80"/>
      <c r="DKE80"/>
      <c r="DKF80"/>
      <c r="DKG80"/>
      <c r="DKH80"/>
      <c r="DKI80"/>
      <c r="DKJ80"/>
      <c r="DKK80"/>
      <c r="DKL80"/>
      <c r="DKM80"/>
      <c r="DKN80"/>
      <c r="DKO80"/>
      <c r="DKP80"/>
      <c r="DKQ80"/>
      <c r="DKR80"/>
      <c r="DKS80"/>
      <c r="DKT80"/>
      <c r="DKU80"/>
      <c r="DKV80"/>
      <c r="DKW80"/>
      <c r="DKX80"/>
      <c r="DKY80"/>
      <c r="DKZ80"/>
      <c r="DLA80"/>
      <c r="DLB80"/>
      <c r="DLC80"/>
      <c r="DLD80"/>
      <c r="DLE80"/>
      <c r="DLF80"/>
      <c r="DLG80"/>
      <c r="DLH80"/>
      <c r="DLI80"/>
      <c r="DLJ80"/>
      <c r="DLK80"/>
      <c r="DLL80"/>
      <c r="DLM80"/>
      <c r="DLN80"/>
      <c r="DLO80"/>
      <c r="DLP80"/>
      <c r="DLQ80"/>
      <c r="DLR80"/>
      <c r="DLS80"/>
      <c r="DLT80"/>
      <c r="DLU80"/>
      <c r="DLV80"/>
      <c r="DLW80"/>
      <c r="DLX80"/>
      <c r="DLY80"/>
      <c r="DLZ80"/>
      <c r="DMA80"/>
      <c r="DMB80"/>
      <c r="DMC80"/>
      <c r="DMD80"/>
      <c r="DME80"/>
      <c r="DMF80"/>
      <c r="DMG80"/>
      <c r="DMH80"/>
      <c r="DMI80"/>
      <c r="DMJ80"/>
      <c r="DMK80"/>
      <c r="DML80"/>
      <c r="DMM80"/>
      <c r="DMN80"/>
      <c r="DMO80"/>
      <c r="DMP80"/>
      <c r="DMQ80"/>
      <c r="DMR80"/>
      <c r="DMS80"/>
      <c r="DMT80"/>
      <c r="DMU80"/>
      <c r="DMV80"/>
      <c r="DMW80"/>
      <c r="DMX80"/>
      <c r="DMY80"/>
      <c r="DMZ80"/>
      <c r="DNA80"/>
      <c r="DNB80"/>
      <c r="DNC80"/>
      <c r="DND80"/>
      <c r="DNE80"/>
      <c r="DNF80"/>
      <c r="DNG80"/>
      <c r="DNH80"/>
      <c r="DNI80"/>
      <c r="DNJ80"/>
      <c r="DNK80"/>
      <c r="DNL80"/>
      <c r="DNM80"/>
      <c r="DNN80"/>
      <c r="DNO80"/>
      <c r="DNP80"/>
      <c r="DNQ80"/>
      <c r="DNR80"/>
      <c r="DNS80"/>
      <c r="DNT80"/>
      <c r="DNU80"/>
      <c r="DNV80"/>
      <c r="DNW80"/>
      <c r="DNX80"/>
      <c r="DNY80"/>
      <c r="DNZ80"/>
      <c r="DOA80"/>
      <c r="DOB80"/>
      <c r="DOC80"/>
      <c r="DOD80"/>
      <c r="DOE80"/>
      <c r="DOF80"/>
      <c r="DOG80"/>
      <c r="DOH80"/>
      <c r="DOI80"/>
      <c r="DOJ80"/>
      <c r="DOK80"/>
      <c r="DOL80"/>
      <c r="DOM80"/>
      <c r="DON80"/>
      <c r="DOO80"/>
      <c r="DOP80"/>
      <c r="DOQ80"/>
      <c r="DOR80"/>
      <c r="DOS80"/>
      <c r="DOT80"/>
      <c r="DOU80"/>
      <c r="DOV80"/>
      <c r="DOW80"/>
      <c r="DOX80"/>
      <c r="DOY80"/>
      <c r="DOZ80"/>
      <c r="DPA80"/>
      <c r="DPB80"/>
      <c r="DPC80"/>
      <c r="DPD80"/>
      <c r="DPE80"/>
      <c r="DPF80"/>
      <c r="DPG80"/>
      <c r="DPH80"/>
      <c r="DPI80"/>
      <c r="DPJ80"/>
      <c r="DPK80"/>
      <c r="DPL80"/>
      <c r="DPM80"/>
      <c r="DPN80"/>
      <c r="DPO80"/>
      <c r="DPP80"/>
      <c r="DPQ80"/>
      <c r="DPR80"/>
      <c r="DPS80"/>
      <c r="DPT80"/>
      <c r="DPU80"/>
      <c r="DPV80"/>
      <c r="DPW80"/>
      <c r="DPX80"/>
      <c r="DPY80"/>
      <c r="DPZ80"/>
      <c r="DQA80"/>
      <c r="DQB80"/>
      <c r="DQC80"/>
      <c r="DQD80"/>
      <c r="DQE80"/>
      <c r="DQF80"/>
      <c r="DQG80"/>
      <c r="DQH80"/>
      <c r="DQI80"/>
      <c r="DQJ80"/>
      <c r="DQK80"/>
      <c r="DQL80"/>
      <c r="DQM80"/>
      <c r="DQN80"/>
      <c r="DQO80"/>
      <c r="DQP80"/>
      <c r="DQQ80"/>
      <c r="DQR80"/>
      <c r="DQS80"/>
      <c r="DQT80"/>
      <c r="DQU80"/>
      <c r="DQV80"/>
      <c r="DQW80"/>
      <c r="DQX80"/>
      <c r="DQY80"/>
      <c r="DQZ80"/>
      <c r="DRA80"/>
      <c r="DRB80"/>
      <c r="DRC80"/>
      <c r="DRD80"/>
      <c r="DRE80"/>
      <c r="DRF80"/>
      <c r="DRG80"/>
      <c r="DRH80"/>
      <c r="DRI80"/>
      <c r="DRJ80"/>
      <c r="DRK80"/>
      <c r="DRL80"/>
      <c r="DRM80"/>
      <c r="DRN80"/>
      <c r="DRO80"/>
      <c r="DRP80"/>
      <c r="DRQ80"/>
      <c r="DRR80"/>
      <c r="DRS80"/>
      <c r="DRT80"/>
      <c r="DRU80"/>
      <c r="DRV80"/>
      <c r="DRW80"/>
      <c r="DRX80"/>
      <c r="DRY80"/>
      <c r="DRZ80"/>
      <c r="DSA80"/>
      <c r="DSB80"/>
      <c r="DSC80"/>
      <c r="DSD80"/>
      <c r="DSE80"/>
      <c r="DSF80"/>
      <c r="DSG80"/>
      <c r="DSH80"/>
      <c r="DSI80"/>
      <c r="DSJ80"/>
      <c r="DSK80"/>
      <c r="DSL80"/>
      <c r="DSM80"/>
      <c r="DSN80"/>
      <c r="DSO80"/>
      <c r="DSP80"/>
      <c r="DSQ80"/>
      <c r="DSR80"/>
      <c r="DSS80"/>
      <c r="DST80"/>
      <c r="DSU80"/>
      <c r="DSV80"/>
      <c r="DSW80"/>
      <c r="DSX80"/>
      <c r="DSY80"/>
      <c r="DSZ80"/>
      <c r="DTA80"/>
      <c r="DTB80"/>
      <c r="DTC80"/>
      <c r="DTD80"/>
      <c r="DTE80"/>
      <c r="DTF80"/>
      <c r="DTG80"/>
      <c r="DTH80"/>
      <c r="DTI80"/>
      <c r="DTJ80"/>
      <c r="DTK80"/>
      <c r="DTL80"/>
      <c r="DTM80"/>
      <c r="DTN80"/>
      <c r="DTO80"/>
      <c r="DTP80"/>
      <c r="DTQ80"/>
      <c r="DTR80"/>
      <c r="DTS80"/>
      <c r="DTT80"/>
      <c r="DTU80"/>
      <c r="DTV80"/>
      <c r="DTW80"/>
      <c r="DTX80"/>
      <c r="DTY80"/>
      <c r="DTZ80"/>
      <c r="DUA80"/>
      <c r="DUB80"/>
      <c r="DUC80"/>
      <c r="DUD80"/>
      <c r="DUE80"/>
      <c r="DUF80"/>
      <c r="DUG80"/>
      <c r="DUH80"/>
      <c r="DUI80"/>
      <c r="DUJ80"/>
      <c r="DUK80"/>
      <c r="DUL80"/>
      <c r="DUM80"/>
      <c r="DUN80"/>
      <c r="DUO80"/>
      <c r="DUP80"/>
      <c r="DUQ80"/>
      <c r="DUR80"/>
      <c r="DUS80"/>
      <c r="DUT80"/>
      <c r="DUU80"/>
      <c r="DUV80"/>
      <c r="DUW80"/>
      <c r="DUX80"/>
      <c r="DUY80"/>
      <c r="DUZ80"/>
      <c r="DVA80"/>
      <c r="DVB80"/>
      <c r="DVC80"/>
      <c r="DVD80"/>
      <c r="DVE80"/>
      <c r="DVF80"/>
      <c r="DVG80"/>
      <c r="DVH80"/>
      <c r="DVI80"/>
      <c r="DVJ80"/>
      <c r="DVK80"/>
      <c r="DVL80"/>
      <c r="DVM80"/>
      <c r="DVN80"/>
      <c r="DVO80"/>
      <c r="DVP80"/>
      <c r="DVQ80"/>
      <c r="DVR80"/>
      <c r="DVS80"/>
      <c r="DVT80"/>
      <c r="DVU80"/>
      <c r="DVV80"/>
      <c r="DVW80"/>
      <c r="DVX80"/>
      <c r="DVY80"/>
      <c r="DVZ80"/>
      <c r="DWA80"/>
      <c r="DWB80"/>
      <c r="DWC80"/>
      <c r="DWD80"/>
      <c r="DWE80"/>
      <c r="DWF80"/>
      <c r="DWG80"/>
      <c r="DWH80"/>
      <c r="DWI80"/>
      <c r="DWJ80"/>
      <c r="DWK80"/>
      <c r="DWL80"/>
      <c r="DWM80"/>
      <c r="DWN80"/>
      <c r="DWO80"/>
      <c r="DWP80"/>
      <c r="DWQ80"/>
      <c r="DWR80"/>
      <c r="DWS80"/>
      <c r="DWT80"/>
      <c r="DWU80"/>
      <c r="DWV80"/>
      <c r="DWW80"/>
      <c r="DWX80"/>
      <c r="DWY80"/>
      <c r="DWZ80"/>
      <c r="DXA80"/>
      <c r="DXB80"/>
      <c r="DXC80"/>
      <c r="DXD80"/>
      <c r="DXE80"/>
      <c r="DXF80"/>
      <c r="DXG80"/>
      <c r="DXH80"/>
      <c r="DXI80"/>
      <c r="DXJ80"/>
      <c r="DXK80"/>
      <c r="DXL80"/>
      <c r="DXM80"/>
      <c r="DXN80"/>
      <c r="DXO80"/>
      <c r="DXP80"/>
      <c r="DXQ80"/>
      <c r="DXR80"/>
      <c r="DXS80"/>
      <c r="DXT80"/>
      <c r="DXU80"/>
      <c r="DXV80"/>
      <c r="DXW80"/>
      <c r="DXX80"/>
      <c r="DXY80"/>
      <c r="DXZ80"/>
      <c r="DYA80"/>
      <c r="DYB80"/>
      <c r="DYC80"/>
      <c r="DYD80"/>
      <c r="DYE80"/>
      <c r="DYF80"/>
      <c r="DYG80"/>
      <c r="DYH80"/>
      <c r="DYI80"/>
      <c r="DYJ80"/>
      <c r="DYK80"/>
      <c r="DYL80"/>
      <c r="DYM80"/>
      <c r="DYN80"/>
      <c r="DYO80"/>
      <c r="DYP80"/>
      <c r="DYQ80"/>
      <c r="DYR80"/>
      <c r="DYS80"/>
      <c r="DYT80"/>
      <c r="DYU80"/>
      <c r="DYV80"/>
      <c r="DYW80"/>
      <c r="DYX80"/>
      <c r="DYY80"/>
      <c r="DYZ80"/>
      <c r="DZA80"/>
      <c r="DZB80"/>
      <c r="DZC80"/>
      <c r="DZD80"/>
      <c r="DZE80"/>
      <c r="DZF80"/>
      <c r="DZG80"/>
      <c r="DZH80"/>
      <c r="DZI80"/>
      <c r="DZJ80"/>
      <c r="DZK80"/>
      <c r="DZL80"/>
      <c r="DZM80"/>
      <c r="DZN80"/>
      <c r="DZO80"/>
      <c r="DZP80"/>
      <c r="DZQ80"/>
      <c r="DZR80"/>
      <c r="DZS80"/>
      <c r="DZT80"/>
      <c r="DZU80"/>
      <c r="DZV80"/>
      <c r="DZW80"/>
      <c r="DZX80"/>
      <c r="DZY80"/>
      <c r="DZZ80"/>
      <c r="EAA80"/>
      <c r="EAB80"/>
      <c r="EAC80"/>
      <c r="EAD80"/>
      <c r="EAE80"/>
      <c r="EAF80"/>
      <c r="EAG80"/>
      <c r="EAH80"/>
      <c r="EAI80"/>
      <c r="EAJ80"/>
      <c r="EAK80"/>
      <c r="EAL80"/>
      <c r="EAM80"/>
      <c r="EAN80"/>
      <c r="EAO80"/>
      <c r="EAP80"/>
      <c r="EAQ80"/>
      <c r="EAR80"/>
      <c r="EAS80"/>
      <c r="EAT80"/>
      <c r="EAU80"/>
      <c r="EAV80"/>
      <c r="EAW80"/>
      <c r="EAX80"/>
      <c r="EAY80"/>
      <c r="EAZ80"/>
      <c r="EBA80"/>
      <c r="EBB80"/>
      <c r="EBC80"/>
      <c r="EBD80"/>
      <c r="EBE80"/>
      <c r="EBF80"/>
      <c r="EBG80"/>
      <c r="EBH80"/>
      <c r="EBI80"/>
      <c r="EBJ80"/>
      <c r="EBK80"/>
      <c r="EBL80"/>
      <c r="EBM80"/>
      <c r="EBN80"/>
      <c r="EBO80"/>
      <c r="EBP80"/>
      <c r="EBQ80"/>
      <c r="EBR80"/>
      <c r="EBS80"/>
      <c r="EBT80"/>
      <c r="EBU80"/>
      <c r="EBV80"/>
      <c r="EBW80"/>
      <c r="EBX80"/>
      <c r="EBY80"/>
      <c r="EBZ80"/>
      <c r="ECA80"/>
      <c r="ECB80"/>
      <c r="ECC80"/>
      <c r="ECD80"/>
      <c r="ECE80"/>
      <c r="ECF80"/>
      <c r="ECG80"/>
      <c r="ECH80"/>
      <c r="ECI80"/>
      <c r="ECJ80"/>
      <c r="ECK80"/>
      <c r="ECL80"/>
      <c r="ECM80"/>
      <c r="ECN80"/>
      <c r="ECO80"/>
      <c r="ECP80"/>
      <c r="ECQ80"/>
      <c r="ECR80"/>
      <c r="ECS80"/>
      <c r="ECT80"/>
      <c r="ECU80"/>
      <c r="ECV80"/>
      <c r="ECW80"/>
      <c r="ECX80"/>
      <c r="ECY80"/>
      <c r="ECZ80"/>
      <c r="EDA80"/>
      <c r="EDB80"/>
      <c r="EDC80"/>
      <c r="EDD80"/>
      <c r="EDE80"/>
      <c r="EDF80"/>
      <c r="EDG80"/>
      <c r="EDH80"/>
      <c r="EDI80"/>
      <c r="EDJ80"/>
      <c r="EDK80"/>
      <c r="EDL80"/>
      <c r="EDM80"/>
      <c r="EDN80"/>
      <c r="EDO80"/>
      <c r="EDP80"/>
      <c r="EDQ80"/>
      <c r="EDR80"/>
      <c r="EDS80"/>
      <c r="EDT80"/>
      <c r="EDU80"/>
      <c r="EDV80"/>
      <c r="EDW80"/>
      <c r="EDX80"/>
      <c r="EDY80"/>
      <c r="EDZ80"/>
      <c r="EEA80"/>
      <c r="EEB80"/>
      <c r="EEC80"/>
      <c r="EED80"/>
      <c r="EEE80"/>
      <c r="EEF80"/>
      <c r="EEG80"/>
      <c r="EEH80"/>
      <c r="EEI80"/>
      <c r="EEJ80"/>
      <c r="EEK80"/>
      <c r="EEL80"/>
      <c r="EEM80"/>
      <c r="EEN80"/>
      <c r="EEO80"/>
      <c r="EEP80"/>
      <c r="EEQ80"/>
      <c r="EER80"/>
      <c r="EES80"/>
      <c r="EET80"/>
      <c r="EEU80"/>
      <c r="EEV80"/>
      <c r="EEW80"/>
      <c r="EEX80"/>
      <c r="EEY80"/>
      <c r="EEZ80"/>
      <c r="EFA80"/>
      <c r="EFB80"/>
      <c r="EFC80"/>
      <c r="EFD80"/>
      <c r="EFE80"/>
      <c r="EFF80"/>
      <c r="EFG80"/>
      <c r="EFH80"/>
      <c r="EFI80"/>
      <c r="EFJ80"/>
      <c r="EFK80"/>
      <c r="EFL80"/>
      <c r="EFM80"/>
      <c r="EFN80"/>
      <c r="EFO80"/>
      <c r="EFP80"/>
      <c r="EFQ80"/>
      <c r="EFR80"/>
      <c r="EFS80"/>
      <c r="EFT80"/>
      <c r="EFU80"/>
      <c r="EFV80"/>
      <c r="EFW80"/>
      <c r="EFX80"/>
      <c r="EFY80"/>
      <c r="EFZ80"/>
      <c r="EGA80"/>
      <c r="EGB80"/>
      <c r="EGC80"/>
      <c r="EGD80"/>
      <c r="EGE80"/>
      <c r="EGF80"/>
      <c r="EGG80"/>
      <c r="EGH80"/>
      <c r="EGI80"/>
      <c r="EGJ80"/>
      <c r="EGK80"/>
      <c r="EGL80"/>
      <c r="EGM80"/>
      <c r="EGN80"/>
      <c r="EGO80"/>
      <c r="EGP80"/>
      <c r="EGQ80"/>
      <c r="EGR80"/>
      <c r="EGS80"/>
      <c r="EGT80"/>
      <c r="EGU80"/>
      <c r="EGV80"/>
      <c r="EGW80"/>
      <c r="EGX80"/>
      <c r="EGY80"/>
      <c r="EGZ80"/>
      <c r="EHA80"/>
      <c r="EHB80"/>
      <c r="EHC80"/>
      <c r="EHD80"/>
      <c r="EHE80"/>
      <c r="EHF80"/>
      <c r="EHG80"/>
      <c r="EHH80"/>
      <c r="EHI80"/>
      <c r="EHJ80"/>
      <c r="EHK80"/>
      <c r="EHL80"/>
      <c r="EHM80"/>
      <c r="EHN80"/>
      <c r="EHO80"/>
      <c r="EHP80"/>
      <c r="EHQ80"/>
      <c r="EHR80"/>
      <c r="EHS80"/>
      <c r="EHT80"/>
      <c r="EHU80"/>
      <c r="EHV80"/>
      <c r="EHW80"/>
      <c r="EHX80"/>
      <c r="EHY80"/>
      <c r="EHZ80"/>
      <c r="EIA80"/>
      <c r="EIB80"/>
      <c r="EIC80"/>
      <c r="EID80"/>
      <c r="EIE80"/>
      <c r="EIF80"/>
      <c r="EIG80"/>
      <c r="EIH80"/>
      <c r="EII80"/>
      <c r="EIJ80"/>
      <c r="EIK80"/>
      <c r="EIL80"/>
      <c r="EIM80"/>
      <c r="EIN80"/>
      <c r="EIO80"/>
      <c r="EIP80"/>
      <c r="EIQ80"/>
      <c r="EIR80"/>
      <c r="EIS80"/>
      <c r="EIT80"/>
      <c r="EIU80"/>
      <c r="EIV80"/>
      <c r="EIW80"/>
      <c r="EIX80"/>
      <c r="EIY80"/>
      <c r="EIZ80"/>
      <c r="EJA80"/>
      <c r="EJB80"/>
      <c r="EJC80"/>
      <c r="EJD80"/>
      <c r="EJE80"/>
      <c r="EJF80"/>
      <c r="EJG80"/>
      <c r="EJH80"/>
      <c r="EJI80"/>
      <c r="EJJ80"/>
      <c r="EJK80"/>
      <c r="EJL80"/>
      <c r="EJM80"/>
      <c r="EJN80"/>
      <c r="EJO80"/>
      <c r="EJP80"/>
      <c r="EJQ80"/>
      <c r="EJR80"/>
      <c r="EJS80"/>
      <c r="EJT80"/>
      <c r="EJU80"/>
      <c r="EJV80"/>
      <c r="EJW80"/>
      <c r="EJX80"/>
      <c r="EJY80"/>
      <c r="EJZ80"/>
      <c r="EKA80"/>
      <c r="EKB80"/>
      <c r="EKC80"/>
      <c r="EKD80"/>
      <c r="EKE80"/>
      <c r="EKF80"/>
      <c r="EKG80"/>
      <c r="EKH80"/>
      <c r="EKI80"/>
      <c r="EKJ80"/>
      <c r="EKK80"/>
      <c r="EKL80"/>
      <c r="EKM80"/>
      <c r="EKN80"/>
      <c r="EKO80"/>
      <c r="EKP80"/>
      <c r="EKQ80"/>
      <c r="EKR80"/>
      <c r="EKS80"/>
      <c r="EKT80"/>
      <c r="EKU80"/>
      <c r="EKV80"/>
      <c r="EKW80"/>
      <c r="EKX80"/>
      <c r="EKY80"/>
      <c r="EKZ80"/>
      <c r="ELA80"/>
      <c r="ELB80"/>
      <c r="ELC80"/>
      <c r="ELD80"/>
      <c r="ELE80"/>
      <c r="ELF80"/>
      <c r="ELG80"/>
      <c r="ELH80"/>
      <c r="ELI80"/>
      <c r="ELJ80"/>
      <c r="ELK80"/>
      <c r="ELL80"/>
      <c r="ELM80"/>
      <c r="ELN80"/>
      <c r="ELO80"/>
      <c r="ELP80"/>
      <c r="ELQ80"/>
      <c r="ELR80"/>
      <c r="ELS80"/>
      <c r="ELT80"/>
      <c r="ELU80"/>
      <c r="ELV80"/>
      <c r="ELW80"/>
      <c r="ELX80"/>
      <c r="ELY80"/>
      <c r="ELZ80"/>
      <c r="EMA80"/>
      <c r="EMB80"/>
      <c r="EMC80"/>
      <c r="EMD80"/>
      <c r="EME80"/>
      <c r="EMF80"/>
      <c r="EMG80"/>
      <c r="EMH80"/>
      <c r="EMI80"/>
      <c r="EMJ80"/>
      <c r="EMK80"/>
      <c r="EML80"/>
      <c r="EMM80"/>
      <c r="EMN80"/>
      <c r="EMO80"/>
      <c r="EMP80"/>
      <c r="EMQ80"/>
      <c r="EMR80"/>
      <c r="EMS80"/>
      <c r="EMT80"/>
      <c r="EMU80"/>
      <c r="EMV80"/>
      <c r="EMW80"/>
      <c r="EMX80"/>
      <c r="EMY80"/>
      <c r="EMZ80"/>
      <c r="ENA80"/>
      <c r="ENB80"/>
      <c r="ENC80"/>
      <c r="END80"/>
      <c r="ENE80"/>
      <c r="ENF80"/>
      <c r="ENG80"/>
      <c r="ENH80"/>
      <c r="ENI80"/>
      <c r="ENJ80"/>
      <c r="ENK80"/>
      <c r="ENL80"/>
      <c r="ENM80"/>
      <c r="ENN80"/>
      <c r="ENO80"/>
      <c r="ENP80"/>
      <c r="ENQ80"/>
      <c r="ENR80"/>
      <c r="ENS80"/>
      <c r="ENT80"/>
      <c r="ENU80"/>
      <c r="ENV80"/>
      <c r="ENW80"/>
      <c r="ENX80"/>
      <c r="ENY80"/>
      <c r="ENZ80"/>
      <c r="EOA80"/>
      <c r="EOB80"/>
      <c r="EOC80"/>
      <c r="EOD80"/>
      <c r="EOE80"/>
      <c r="EOF80"/>
      <c r="EOG80"/>
      <c r="EOH80"/>
      <c r="EOI80"/>
      <c r="EOJ80"/>
      <c r="EOK80"/>
      <c r="EOL80"/>
      <c r="EOM80"/>
      <c r="EON80"/>
      <c r="EOO80"/>
      <c r="EOP80"/>
      <c r="EOQ80"/>
      <c r="EOR80"/>
      <c r="EOS80"/>
      <c r="EOT80"/>
      <c r="EOU80"/>
      <c r="EOV80"/>
      <c r="EOW80"/>
      <c r="EOX80"/>
      <c r="EOY80"/>
      <c r="EOZ80"/>
      <c r="EPA80"/>
      <c r="EPB80"/>
      <c r="EPC80"/>
      <c r="EPD80"/>
      <c r="EPE80"/>
      <c r="EPF80"/>
      <c r="EPG80"/>
      <c r="EPH80"/>
      <c r="EPI80"/>
      <c r="EPJ80"/>
      <c r="EPK80"/>
      <c r="EPL80"/>
      <c r="EPM80"/>
      <c r="EPN80"/>
      <c r="EPO80"/>
      <c r="EPP80"/>
      <c r="EPQ80"/>
      <c r="EPR80"/>
      <c r="EPS80"/>
      <c r="EPT80"/>
      <c r="EPU80"/>
      <c r="EPV80"/>
      <c r="EPW80"/>
      <c r="EPX80"/>
      <c r="EPY80"/>
      <c r="EPZ80"/>
      <c r="EQA80"/>
      <c r="EQB80"/>
      <c r="EQC80"/>
      <c r="EQD80"/>
      <c r="EQE80"/>
      <c r="EQF80"/>
      <c r="EQG80"/>
      <c r="EQH80"/>
      <c r="EQI80"/>
      <c r="EQJ80"/>
      <c r="EQK80"/>
      <c r="EQL80"/>
      <c r="EQM80"/>
      <c r="EQN80"/>
      <c r="EQO80"/>
      <c r="EQP80"/>
      <c r="EQQ80"/>
      <c r="EQR80"/>
      <c r="EQS80"/>
      <c r="EQT80"/>
      <c r="EQU80"/>
      <c r="EQV80"/>
      <c r="EQW80"/>
      <c r="EQX80"/>
      <c r="EQY80"/>
      <c r="EQZ80"/>
      <c r="ERA80"/>
      <c r="ERB80"/>
      <c r="ERC80"/>
      <c r="ERD80"/>
      <c r="ERE80"/>
      <c r="ERF80"/>
      <c r="ERG80"/>
      <c r="ERH80"/>
      <c r="ERI80"/>
      <c r="ERJ80"/>
      <c r="ERK80"/>
      <c r="ERL80"/>
      <c r="ERM80"/>
      <c r="ERN80"/>
      <c r="ERO80"/>
      <c r="ERP80"/>
      <c r="ERQ80"/>
      <c r="ERR80"/>
      <c r="ERS80"/>
      <c r="ERT80"/>
      <c r="ERU80"/>
      <c r="ERV80"/>
      <c r="ERW80"/>
      <c r="ERX80"/>
      <c r="ERY80"/>
      <c r="ERZ80"/>
      <c r="ESA80"/>
      <c r="ESB80"/>
      <c r="ESC80"/>
      <c r="ESD80"/>
      <c r="ESE80"/>
      <c r="ESF80"/>
      <c r="ESG80"/>
      <c r="ESH80"/>
      <c r="ESI80"/>
      <c r="ESJ80"/>
      <c r="ESK80"/>
      <c r="ESL80"/>
      <c r="ESM80"/>
      <c r="ESN80"/>
      <c r="ESO80"/>
      <c r="ESP80"/>
      <c r="ESQ80"/>
      <c r="ESR80"/>
      <c r="ESS80"/>
      <c r="EST80"/>
      <c r="ESU80"/>
      <c r="ESV80"/>
      <c r="ESW80"/>
      <c r="ESX80"/>
      <c r="ESY80"/>
      <c r="ESZ80"/>
      <c r="ETA80"/>
      <c r="ETB80"/>
      <c r="ETC80"/>
      <c r="ETD80"/>
      <c r="ETE80"/>
      <c r="ETF80"/>
      <c r="ETG80"/>
      <c r="ETH80"/>
      <c r="ETI80"/>
      <c r="ETJ80"/>
      <c r="ETK80"/>
      <c r="ETL80"/>
      <c r="ETM80"/>
      <c r="ETN80"/>
      <c r="ETO80"/>
      <c r="ETP80"/>
      <c r="ETQ80"/>
      <c r="ETR80"/>
      <c r="ETS80"/>
      <c r="ETT80"/>
      <c r="ETU80"/>
      <c r="ETV80"/>
      <c r="ETW80"/>
      <c r="ETX80"/>
      <c r="ETY80"/>
      <c r="ETZ80"/>
      <c r="EUA80"/>
      <c r="EUB80"/>
      <c r="EUC80"/>
      <c r="EUD80"/>
      <c r="EUE80"/>
      <c r="EUF80"/>
      <c r="EUG80"/>
      <c r="EUH80"/>
      <c r="EUI80"/>
      <c r="EUJ80"/>
      <c r="EUK80"/>
      <c r="EUL80"/>
      <c r="EUM80"/>
      <c r="EUN80"/>
      <c r="EUO80"/>
      <c r="EUP80"/>
      <c r="EUQ80"/>
      <c r="EUR80"/>
      <c r="EUS80"/>
      <c r="EUT80"/>
      <c r="EUU80"/>
      <c r="EUV80"/>
      <c r="EUW80"/>
      <c r="EUX80"/>
      <c r="EUY80"/>
      <c r="EUZ80"/>
      <c r="EVA80"/>
      <c r="EVB80"/>
      <c r="EVC80"/>
      <c r="EVD80"/>
      <c r="EVE80"/>
      <c r="EVF80"/>
      <c r="EVG80"/>
      <c r="EVH80"/>
      <c r="EVI80"/>
      <c r="EVJ80"/>
      <c r="EVK80"/>
      <c r="EVL80"/>
      <c r="EVM80"/>
      <c r="EVN80"/>
      <c r="EVO80"/>
      <c r="EVP80"/>
      <c r="EVQ80"/>
      <c r="EVR80"/>
      <c r="EVS80"/>
      <c r="EVT80"/>
      <c r="EVU80"/>
      <c r="EVV80"/>
      <c r="EVW80"/>
      <c r="EVX80"/>
      <c r="EVY80"/>
      <c r="EVZ80"/>
      <c r="EWA80"/>
      <c r="EWB80"/>
      <c r="EWC80"/>
      <c r="EWD80"/>
      <c r="EWE80"/>
      <c r="EWF80"/>
      <c r="EWG80"/>
      <c r="EWH80"/>
      <c r="EWI80"/>
      <c r="EWJ80"/>
      <c r="EWK80"/>
      <c r="EWL80"/>
      <c r="EWM80"/>
      <c r="EWN80"/>
      <c r="EWO80"/>
      <c r="EWP80"/>
      <c r="EWQ80"/>
      <c r="EWR80"/>
      <c r="EWS80"/>
      <c r="EWT80"/>
      <c r="EWU80"/>
      <c r="EWV80"/>
      <c r="EWW80"/>
      <c r="EWX80"/>
      <c r="EWY80"/>
      <c r="EWZ80"/>
      <c r="EXA80"/>
      <c r="EXB80"/>
      <c r="EXC80"/>
      <c r="EXD80"/>
      <c r="EXE80"/>
      <c r="EXF80"/>
      <c r="EXG80"/>
      <c r="EXH80"/>
      <c r="EXI80"/>
      <c r="EXJ80"/>
      <c r="EXK80"/>
      <c r="EXL80"/>
      <c r="EXM80"/>
      <c r="EXN80"/>
      <c r="EXO80"/>
      <c r="EXP80"/>
      <c r="EXQ80"/>
      <c r="EXR80"/>
      <c r="EXS80"/>
      <c r="EXT80"/>
      <c r="EXU80"/>
      <c r="EXV80"/>
      <c r="EXW80"/>
      <c r="EXX80"/>
      <c r="EXY80"/>
      <c r="EXZ80"/>
      <c r="EYA80"/>
      <c r="EYB80"/>
      <c r="EYC80"/>
      <c r="EYD80"/>
      <c r="EYE80"/>
      <c r="EYF80"/>
      <c r="EYG80"/>
      <c r="EYH80"/>
      <c r="EYI80"/>
      <c r="EYJ80"/>
      <c r="EYK80"/>
      <c r="EYL80"/>
      <c r="EYM80"/>
      <c r="EYN80"/>
      <c r="EYO80"/>
      <c r="EYP80"/>
      <c r="EYQ80"/>
      <c r="EYR80"/>
      <c r="EYS80"/>
      <c r="EYT80"/>
      <c r="EYU80"/>
      <c r="EYV80"/>
      <c r="EYW80"/>
      <c r="EYX80"/>
      <c r="EYY80"/>
      <c r="EYZ80"/>
      <c r="EZA80"/>
      <c r="EZB80"/>
      <c r="EZC80"/>
      <c r="EZD80"/>
      <c r="EZE80"/>
      <c r="EZF80"/>
      <c r="EZG80"/>
      <c r="EZH80"/>
      <c r="EZI80"/>
      <c r="EZJ80"/>
      <c r="EZK80"/>
      <c r="EZL80"/>
      <c r="EZM80"/>
      <c r="EZN80"/>
      <c r="EZO80"/>
      <c r="EZP80"/>
      <c r="EZQ80"/>
      <c r="EZR80"/>
      <c r="EZS80"/>
      <c r="EZT80"/>
      <c r="EZU80"/>
      <c r="EZV80"/>
      <c r="EZW80"/>
      <c r="EZX80"/>
      <c r="EZY80"/>
      <c r="EZZ80"/>
      <c r="FAA80"/>
      <c r="FAB80"/>
      <c r="FAC80"/>
      <c r="FAD80"/>
      <c r="FAE80"/>
      <c r="FAF80"/>
      <c r="FAG80"/>
      <c r="FAH80"/>
      <c r="FAI80"/>
      <c r="FAJ80"/>
      <c r="FAK80"/>
      <c r="FAL80"/>
      <c r="FAM80"/>
      <c r="FAN80"/>
      <c r="FAO80"/>
      <c r="FAP80"/>
      <c r="FAQ80"/>
      <c r="FAR80"/>
      <c r="FAS80"/>
      <c r="FAT80"/>
      <c r="FAU80"/>
      <c r="FAV80"/>
      <c r="FAW80"/>
      <c r="FAX80"/>
      <c r="FAY80"/>
      <c r="FAZ80"/>
      <c r="FBA80"/>
      <c r="FBB80"/>
      <c r="FBC80"/>
      <c r="FBD80"/>
      <c r="FBE80"/>
      <c r="FBF80"/>
      <c r="FBG80"/>
      <c r="FBH80"/>
      <c r="FBI80"/>
      <c r="FBJ80"/>
      <c r="FBK80"/>
      <c r="FBL80"/>
      <c r="FBM80"/>
      <c r="FBN80"/>
      <c r="FBO80"/>
      <c r="FBP80"/>
      <c r="FBQ80"/>
      <c r="FBR80"/>
      <c r="FBS80"/>
      <c r="FBT80"/>
      <c r="FBU80"/>
      <c r="FBV80"/>
      <c r="FBW80"/>
      <c r="FBX80"/>
      <c r="FBY80"/>
      <c r="FBZ80"/>
      <c r="FCA80"/>
      <c r="FCB80"/>
      <c r="FCC80"/>
      <c r="FCD80"/>
      <c r="FCE80"/>
      <c r="FCF80"/>
      <c r="FCG80"/>
      <c r="FCH80"/>
      <c r="FCI80"/>
      <c r="FCJ80"/>
      <c r="FCK80"/>
      <c r="FCL80"/>
      <c r="FCM80"/>
      <c r="FCN80"/>
      <c r="FCO80"/>
      <c r="FCP80"/>
      <c r="FCQ80"/>
      <c r="FCR80"/>
      <c r="FCS80"/>
      <c r="FCT80"/>
      <c r="FCU80"/>
      <c r="FCV80"/>
      <c r="FCW80"/>
      <c r="FCX80"/>
      <c r="FCY80"/>
      <c r="FCZ80"/>
      <c r="FDA80"/>
      <c r="FDB80"/>
      <c r="FDC80"/>
      <c r="FDD80"/>
      <c r="FDE80"/>
      <c r="FDF80"/>
      <c r="FDG80"/>
      <c r="FDH80"/>
      <c r="FDI80"/>
      <c r="FDJ80"/>
      <c r="FDK80"/>
      <c r="FDL80"/>
      <c r="FDM80"/>
      <c r="FDN80"/>
      <c r="FDO80"/>
      <c r="FDP80"/>
      <c r="FDQ80"/>
      <c r="FDR80"/>
      <c r="FDS80"/>
      <c r="FDT80"/>
      <c r="FDU80"/>
      <c r="FDV80"/>
      <c r="FDW80"/>
      <c r="FDX80"/>
      <c r="FDY80"/>
      <c r="FDZ80"/>
      <c r="FEA80"/>
      <c r="FEB80"/>
      <c r="FEC80"/>
      <c r="FED80"/>
      <c r="FEE80"/>
      <c r="FEF80"/>
      <c r="FEG80"/>
      <c r="FEH80"/>
      <c r="FEI80"/>
      <c r="FEJ80"/>
      <c r="FEK80"/>
      <c r="FEL80"/>
      <c r="FEM80"/>
      <c r="FEN80"/>
      <c r="FEO80"/>
      <c r="FEP80"/>
      <c r="FEQ80"/>
      <c r="FER80"/>
      <c r="FES80"/>
      <c r="FET80"/>
      <c r="FEU80"/>
      <c r="FEV80"/>
      <c r="FEW80"/>
      <c r="FEX80"/>
      <c r="FEY80"/>
      <c r="FEZ80"/>
      <c r="FFA80"/>
      <c r="FFB80"/>
      <c r="FFC80"/>
      <c r="FFD80"/>
      <c r="FFE80"/>
      <c r="FFF80"/>
      <c r="FFG80"/>
      <c r="FFH80"/>
      <c r="FFI80"/>
      <c r="FFJ80"/>
      <c r="FFK80"/>
      <c r="FFL80"/>
      <c r="FFM80"/>
      <c r="FFN80"/>
      <c r="FFO80"/>
      <c r="FFP80"/>
      <c r="FFQ80"/>
      <c r="FFR80"/>
      <c r="FFS80"/>
      <c r="FFT80"/>
      <c r="FFU80"/>
      <c r="FFV80"/>
      <c r="FFW80"/>
      <c r="FFX80"/>
      <c r="FFY80"/>
      <c r="FFZ80"/>
      <c r="FGA80"/>
      <c r="FGB80"/>
      <c r="FGC80"/>
      <c r="FGD80"/>
      <c r="FGE80"/>
      <c r="FGF80"/>
      <c r="FGG80"/>
      <c r="FGH80"/>
      <c r="FGI80"/>
      <c r="FGJ80"/>
      <c r="FGK80"/>
      <c r="FGL80"/>
      <c r="FGM80"/>
      <c r="FGN80"/>
      <c r="FGO80"/>
      <c r="FGP80"/>
      <c r="FGQ80"/>
      <c r="FGR80"/>
      <c r="FGS80"/>
      <c r="FGT80"/>
      <c r="FGU80"/>
      <c r="FGV80"/>
      <c r="FGW80"/>
      <c r="FGX80"/>
      <c r="FGY80"/>
      <c r="FGZ80"/>
      <c r="FHA80"/>
      <c r="FHB80"/>
      <c r="FHC80"/>
      <c r="FHD80"/>
      <c r="FHE80"/>
      <c r="FHF80"/>
      <c r="FHG80"/>
      <c r="FHH80"/>
      <c r="FHI80"/>
      <c r="FHJ80"/>
      <c r="FHK80"/>
      <c r="FHL80"/>
      <c r="FHM80"/>
      <c r="FHN80"/>
      <c r="FHO80"/>
      <c r="FHP80"/>
      <c r="FHQ80"/>
      <c r="FHR80"/>
      <c r="FHS80"/>
      <c r="FHT80"/>
      <c r="FHU80"/>
      <c r="FHV80"/>
      <c r="FHW80"/>
      <c r="FHX80"/>
      <c r="FHY80"/>
      <c r="FHZ80"/>
      <c r="FIA80"/>
      <c r="FIB80"/>
      <c r="FIC80"/>
      <c r="FID80"/>
      <c r="FIE80"/>
      <c r="FIF80"/>
      <c r="FIG80"/>
      <c r="FIH80"/>
      <c r="FII80"/>
      <c r="FIJ80"/>
      <c r="FIK80"/>
      <c r="FIL80"/>
      <c r="FIM80"/>
      <c r="FIN80"/>
      <c r="FIO80"/>
      <c r="FIP80"/>
      <c r="FIQ80"/>
      <c r="FIR80"/>
      <c r="FIS80"/>
      <c r="FIT80"/>
      <c r="FIU80"/>
      <c r="FIV80"/>
      <c r="FIW80"/>
      <c r="FIX80"/>
      <c r="FIY80"/>
      <c r="FIZ80"/>
      <c r="FJA80"/>
      <c r="FJB80"/>
      <c r="FJC80"/>
      <c r="FJD80"/>
      <c r="FJE80"/>
      <c r="FJF80"/>
      <c r="FJG80"/>
      <c r="FJH80"/>
      <c r="FJI80"/>
      <c r="FJJ80"/>
      <c r="FJK80"/>
      <c r="FJL80"/>
      <c r="FJM80"/>
      <c r="FJN80"/>
      <c r="FJO80"/>
      <c r="FJP80"/>
      <c r="FJQ80"/>
      <c r="FJR80"/>
      <c r="FJS80"/>
      <c r="FJT80"/>
      <c r="FJU80"/>
      <c r="FJV80"/>
      <c r="FJW80"/>
      <c r="FJX80"/>
      <c r="FJY80"/>
      <c r="FJZ80"/>
      <c r="FKA80"/>
      <c r="FKB80"/>
      <c r="FKC80"/>
      <c r="FKD80"/>
      <c r="FKE80"/>
      <c r="FKF80"/>
      <c r="FKG80"/>
      <c r="FKH80"/>
      <c r="FKI80"/>
      <c r="FKJ80"/>
      <c r="FKK80"/>
      <c r="FKL80"/>
      <c r="FKM80"/>
      <c r="FKN80"/>
      <c r="FKO80"/>
      <c r="FKP80"/>
      <c r="FKQ80"/>
      <c r="FKR80"/>
      <c r="FKS80"/>
      <c r="FKT80"/>
      <c r="FKU80"/>
      <c r="FKV80"/>
      <c r="FKW80"/>
      <c r="FKX80"/>
      <c r="FKY80"/>
      <c r="FKZ80"/>
      <c r="FLA80"/>
      <c r="FLB80"/>
      <c r="FLC80"/>
      <c r="FLD80"/>
      <c r="FLE80"/>
      <c r="FLF80"/>
      <c r="FLG80"/>
      <c r="FLH80"/>
      <c r="FLI80"/>
      <c r="FLJ80"/>
      <c r="FLK80"/>
      <c r="FLL80"/>
      <c r="FLM80"/>
      <c r="FLN80"/>
      <c r="FLO80"/>
      <c r="FLP80"/>
      <c r="FLQ80"/>
      <c r="FLR80"/>
      <c r="FLS80"/>
      <c r="FLT80"/>
      <c r="FLU80"/>
      <c r="FLV80"/>
      <c r="FLW80"/>
      <c r="FLX80"/>
      <c r="FLY80"/>
      <c r="FLZ80"/>
      <c r="FMA80"/>
      <c r="FMB80"/>
      <c r="FMC80"/>
      <c r="FMD80"/>
      <c r="FME80"/>
      <c r="FMF80"/>
      <c r="FMG80"/>
      <c r="FMH80"/>
      <c r="FMI80"/>
      <c r="FMJ80"/>
      <c r="FMK80"/>
      <c r="FML80"/>
      <c r="FMM80"/>
      <c r="FMN80"/>
      <c r="FMO80"/>
      <c r="FMP80"/>
      <c r="FMQ80"/>
      <c r="FMR80"/>
      <c r="FMS80"/>
      <c r="FMT80"/>
      <c r="FMU80"/>
      <c r="FMV80"/>
      <c r="FMW80"/>
      <c r="FMX80"/>
      <c r="FMY80"/>
      <c r="FMZ80"/>
      <c r="FNA80"/>
      <c r="FNB80"/>
      <c r="FNC80"/>
      <c r="FND80"/>
      <c r="FNE80"/>
      <c r="FNF80"/>
      <c r="FNG80"/>
      <c r="FNH80"/>
      <c r="FNI80"/>
      <c r="FNJ80"/>
      <c r="FNK80"/>
      <c r="FNL80"/>
      <c r="FNM80"/>
      <c r="FNN80"/>
      <c r="FNO80"/>
      <c r="FNP80"/>
      <c r="FNQ80"/>
      <c r="FNR80"/>
      <c r="FNS80"/>
      <c r="FNT80"/>
      <c r="FNU80"/>
      <c r="FNV80"/>
      <c r="FNW80"/>
      <c r="FNX80"/>
      <c r="FNY80"/>
      <c r="FNZ80"/>
      <c r="FOA80"/>
      <c r="FOB80"/>
      <c r="FOC80"/>
      <c r="FOD80"/>
      <c r="FOE80"/>
      <c r="FOF80"/>
      <c r="FOG80"/>
      <c r="FOH80"/>
      <c r="FOI80"/>
      <c r="FOJ80"/>
      <c r="FOK80"/>
      <c r="FOL80"/>
      <c r="FOM80"/>
      <c r="FON80"/>
      <c r="FOO80"/>
      <c r="FOP80"/>
      <c r="FOQ80"/>
      <c r="FOR80"/>
      <c r="FOS80"/>
      <c r="FOT80"/>
      <c r="FOU80"/>
      <c r="FOV80"/>
      <c r="FOW80"/>
      <c r="FOX80"/>
      <c r="FOY80"/>
      <c r="FOZ80"/>
      <c r="FPA80"/>
      <c r="FPB80"/>
      <c r="FPC80"/>
      <c r="FPD80"/>
      <c r="FPE80"/>
      <c r="FPF80"/>
      <c r="FPG80"/>
      <c r="FPH80"/>
      <c r="FPI80"/>
      <c r="FPJ80"/>
      <c r="FPK80"/>
      <c r="FPL80"/>
      <c r="FPM80"/>
      <c r="FPN80"/>
      <c r="FPO80"/>
      <c r="FPP80"/>
      <c r="FPQ80"/>
      <c r="FPR80"/>
      <c r="FPS80"/>
      <c r="FPT80"/>
      <c r="FPU80"/>
      <c r="FPV80"/>
      <c r="FPW80"/>
      <c r="FPX80"/>
      <c r="FPY80"/>
      <c r="FPZ80"/>
      <c r="FQA80"/>
      <c r="FQB80"/>
      <c r="FQC80"/>
      <c r="FQD80"/>
      <c r="FQE80"/>
      <c r="FQF80"/>
      <c r="FQG80"/>
      <c r="FQH80"/>
      <c r="FQI80"/>
      <c r="FQJ80"/>
      <c r="FQK80"/>
      <c r="FQL80"/>
      <c r="FQM80"/>
      <c r="FQN80"/>
      <c r="FQO80"/>
      <c r="FQP80"/>
      <c r="FQQ80"/>
      <c r="FQR80"/>
      <c r="FQS80"/>
      <c r="FQT80"/>
      <c r="FQU80"/>
      <c r="FQV80"/>
      <c r="FQW80"/>
      <c r="FQX80"/>
      <c r="FQY80"/>
      <c r="FQZ80"/>
      <c r="FRA80"/>
      <c r="FRB80"/>
      <c r="FRC80"/>
      <c r="FRD80"/>
      <c r="FRE80"/>
      <c r="FRF80"/>
      <c r="FRG80"/>
      <c r="FRH80"/>
      <c r="FRI80"/>
      <c r="FRJ80"/>
      <c r="FRK80"/>
      <c r="FRL80"/>
      <c r="FRM80"/>
      <c r="FRN80"/>
      <c r="FRO80"/>
      <c r="FRP80"/>
      <c r="FRQ80"/>
      <c r="FRR80"/>
      <c r="FRS80"/>
      <c r="FRT80"/>
      <c r="FRU80"/>
      <c r="FRV80"/>
      <c r="FRW80"/>
      <c r="FRX80"/>
      <c r="FRY80"/>
      <c r="FRZ80"/>
      <c r="FSA80"/>
      <c r="FSB80"/>
      <c r="FSC80"/>
      <c r="FSD80"/>
      <c r="FSE80"/>
      <c r="FSF80"/>
      <c r="FSG80"/>
      <c r="FSH80"/>
      <c r="FSI80"/>
      <c r="FSJ80"/>
      <c r="FSK80"/>
      <c r="FSL80"/>
      <c r="FSM80"/>
      <c r="FSN80"/>
      <c r="FSO80"/>
      <c r="FSP80"/>
      <c r="FSQ80"/>
      <c r="FSR80"/>
      <c r="FSS80"/>
      <c r="FST80"/>
      <c r="FSU80"/>
      <c r="FSV80"/>
      <c r="FSW80"/>
      <c r="FSX80"/>
      <c r="FSY80"/>
      <c r="FSZ80"/>
      <c r="FTA80"/>
      <c r="FTB80"/>
      <c r="FTC80"/>
      <c r="FTD80"/>
      <c r="FTE80"/>
      <c r="FTF80"/>
      <c r="FTG80"/>
      <c r="FTH80"/>
      <c r="FTI80"/>
      <c r="FTJ80"/>
      <c r="FTK80"/>
      <c r="FTL80"/>
      <c r="FTM80"/>
      <c r="FTN80"/>
      <c r="FTO80"/>
      <c r="FTP80"/>
      <c r="FTQ80"/>
      <c r="FTR80"/>
      <c r="FTS80"/>
      <c r="FTT80"/>
      <c r="FTU80"/>
      <c r="FTV80"/>
      <c r="FTW80"/>
      <c r="FTX80"/>
      <c r="FTY80"/>
      <c r="FTZ80"/>
      <c r="FUA80"/>
      <c r="FUB80"/>
      <c r="FUC80"/>
      <c r="FUD80"/>
      <c r="FUE80"/>
      <c r="FUF80"/>
      <c r="FUG80"/>
      <c r="FUH80"/>
      <c r="FUI80"/>
      <c r="FUJ80"/>
      <c r="FUK80"/>
      <c r="FUL80"/>
      <c r="FUM80"/>
      <c r="FUN80"/>
      <c r="FUO80"/>
      <c r="FUP80"/>
      <c r="FUQ80"/>
      <c r="FUR80"/>
      <c r="FUS80"/>
      <c r="FUT80"/>
      <c r="FUU80"/>
      <c r="FUV80"/>
      <c r="FUW80"/>
      <c r="FUX80"/>
      <c r="FUY80"/>
      <c r="FUZ80"/>
      <c r="FVA80"/>
      <c r="FVB80"/>
      <c r="FVC80"/>
      <c r="FVD80"/>
      <c r="FVE80"/>
      <c r="FVF80"/>
      <c r="FVG80"/>
      <c r="FVH80"/>
      <c r="FVI80"/>
      <c r="FVJ80"/>
      <c r="FVK80"/>
      <c r="FVL80"/>
      <c r="FVM80"/>
      <c r="FVN80"/>
      <c r="FVO80"/>
      <c r="FVP80"/>
      <c r="FVQ80"/>
      <c r="FVR80"/>
      <c r="FVS80"/>
      <c r="FVT80"/>
      <c r="FVU80"/>
      <c r="FVV80"/>
      <c r="FVW80"/>
      <c r="FVX80"/>
      <c r="FVY80"/>
      <c r="FVZ80"/>
      <c r="FWA80"/>
      <c r="FWB80"/>
      <c r="FWC80"/>
      <c r="FWD80"/>
      <c r="FWE80"/>
      <c r="FWF80"/>
      <c r="FWG80"/>
      <c r="FWH80"/>
      <c r="FWI80"/>
      <c r="FWJ80"/>
      <c r="FWK80"/>
      <c r="FWL80"/>
      <c r="FWM80"/>
      <c r="FWN80"/>
      <c r="FWO80"/>
      <c r="FWP80"/>
      <c r="FWQ80"/>
      <c r="FWR80"/>
      <c r="FWS80"/>
      <c r="FWT80"/>
      <c r="FWU80"/>
      <c r="FWV80"/>
      <c r="FWW80"/>
      <c r="FWX80"/>
      <c r="FWY80"/>
      <c r="FWZ80"/>
      <c r="FXA80"/>
      <c r="FXB80"/>
      <c r="FXC80"/>
      <c r="FXD80"/>
      <c r="FXE80"/>
      <c r="FXF80"/>
      <c r="FXG80"/>
      <c r="FXH80"/>
      <c r="FXI80"/>
      <c r="FXJ80"/>
      <c r="FXK80"/>
      <c r="FXL80"/>
      <c r="FXM80"/>
      <c r="FXN80"/>
      <c r="FXO80"/>
      <c r="FXP80"/>
      <c r="FXQ80"/>
      <c r="FXR80"/>
      <c r="FXS80"/>
      <c r="FXT80"/>
      <c r="FXU80"/>
      <c r="FXV80"/>
      <c r="FXW80"/>
      <c r="FXX80"/>
      <c r="FXY80"/>
      <c r="FXZ80"/>
      <c r="FYA80"/>
      <c r="FYB80"/>
      <c r="FYC80"/>
      <c r="FYD80"/>
      <c r="FYE80"/>
      <c r="FYF80"/>
      <c r="FYG80"/>
      <c r="FYH80"/>
      <c r="FYI80"/>
      <c r="FYJ80"/>
      <c r="FYK80"/>
      <c r="FYL80"/>
      <c r="FYM80"/>
      <c r="FYN80"/>
      <c r="FYO80"/>
      <c r="FYP80"/>
      <c r="FYQ80"/>
      <c r="FYR80"/>
      <c r="FYS80"/>
      <c r="FYT80"/>
      <c r="FYU80"/>
      <c r="FYV80"/>
      <c r="FYW80"/>
      <c r="FYX80"/>
      <c r="FYY80"/>
      <c r="FYZ80"/>
      <c r="FZA80"/>
      <c r="FZB80"/>
      <c r="FZC80"/>
      <c r="FZD80"/>
      <c r="FZE80"/>
      <c r="FZF80"/>
      <c r="FZG80"/>
      <c r="FZH80"/>
      <c r="FZI80"/>
      <c r="FZJ80"/>
      <c r="FZK80"/>
      <c r="FZL80"/>
      <c r="FZM80"/>
      <c r="FZN80"/>
      <c r="FZO80"/>
      <c r="FZP80"/>
      <c r="FZQ80"/>
      <c r="FZR80"/>
      <c r="FZS80"/>
      <c r="FZT80"/>
      <c r="FZU80"/>
      <c r="FZV80"/>
      <c r="FZW80"/>
      <c r="FZX80"/>
      <c r="FZY80"/>
      <c r="FZZ80"/>
      <c r="GAA80"/>
      <c r="GAB80"/>
      <c r="GAC80"/>
      <c r="GAD80"/>
      <c r="GAE80"/>
      <c r="GAF80"/>
      <c r="GAG80"/>
      <c r="GAH80"/>
      <c r="GAI80"/>
      <c r="GAJ80"/>
      <c r="GAK80"/>
      <c r="GAL80"/>
      <c r="GAM80"/>
      <c r="GAN80"/>
      <c r="GAO80"/>
      <c r="GAP80"/>
      <c r="GAQ80"/>
      <c r="GAR80"/>
      <c r="GAS80"/>
      <c r="GAT80"/>
      <c r="GAU80"/>
      <c r="GAV80"/>
      <c r="GAW80"/>
      <c r="GAX80"/>
      <c r="GAY80"/>
      <c r="GAZ80"/>
      <c r="GBA80"/>
      <c r="GBB80"/>
      <c r="GBC80"/>
      <c r="GBD80"/>
      <c r="GBE80"/>
      <c r="GBF80"/>
      <c r="GBG80"/>
      <c r="GBH80"/>
      <c r="GBI80"/>
      <c r="GBJ80"/>
      <c r="GBK80"/>
      <c r="GBL80"/>
      <c r="GBM80"/>
      <c r="GBN80"/>
      <c r="GBO80"/>
      <c r="GBP80"/>
      <c r="GBQ80"/>
      <c r="GBR80"/>
      <c r="GBS80"/>
      <c r="GBT80"/>
      <c r="GBU80"/>
      <c r="GBV80"/>
      <c r="GBW80"/>
      <c r="GBX80"/>
      <c r="GBY80"/>
      <c r="GBZ80"/>
      <c r="GCA80"/>
      <c r="GCB80"/>
      <c r="GCC80"/>
      <c r="GCD80"/>
      <c r="GCE80"/>
      <c r="GCF80"/>
      <c r="GCG80"/>
      <c r="GCH80"/>
      <c r="GCI80"/>
      <c r="GCJ80"/>
      <c r="GCK80"/>
      <c r="GCL80"/>
      <c r="GCM80"/>
      <c r="GCN80"/>
      <c r="GCO80"/>
      <c r="GCP80"/>
      <c r="GCQ80"/>
      <c r="GCR80"/>
      <c r="GCS80"/>
      <c r="GCT80"/>
      <c r="GCU80"/>
      <c r="GCV80"/>
      <c r="GCW80"/>
      <c r="GCX80"/>
      <c r="GCY80"/>
      <c r="GCZ80"/>
      <c r="GDA80"/>
      <c r="GDB80"/>
      <c r="GDC80"/>
      <c r="GDD80"/>
      <c r="GDE80"/>
      <c r="GDF80"/>
      <c r="GDG80"/>
      <c r="GDH80"/>
      <c r="GDI80"/>
      <c r="GDJ80"/>
      <c r="GDK80"/>
      <c r="GDL80"/>
      <c r="GDM80"/>
      <c r="GDN80"/>
      <c r="GDO80"/>
      <c r="GDP80"/>
      <c r="GDQ80"/>
      <c r="GDR80"/>
      <c r="GDS80"/>
      <c r="GDT80"/>
      <c r="GDU80"/>
      <c r="GDV80"/>
      <c r="GDW80"/>
      <c r="GDX80"/>
      <c r="GDY80"/>
      <c r="GDZ80"/>
      <c r="GEA80"/>
      <c r="GEB80"/>
      <c r="GEC80"/>
      <c r="GED80"/>
      <c r="GEE80"/>
      <c r="GEF80"/>
      <c r="GEG80"/>
      <c r="GEH80"/>
      <c r="GEI80"/>
      <c r="GEJ80"/>
      <c r="GEK80"/>
      <c r="GEL80"/>
      <c r="GEM80"/>
      <c r="GEN80"/>
      <c r="GEO80"/>
      <c r="GEP80"/>
      <c r="GEQ80"/>
      <c r="GER80"/>
      <c r="GES80"/>
      <c r="GET80"/>
      <c r="GEU80"/>
      <c r="GEV80"/>
      <c r="GEW80"/>
      <c r="GEX80"/>
      <c r="GEY80"/>
      <c r="GEZ80"/>
      <c r="GFA80"/>
      <c r="GFB80"/>
      <c r="GFC80"/>
      <c r="GFD80"/>
      <c r="GFE80"/>
      <c r="GFF80"/>
      <c r="GFG80"/>
      <c r="GFH80"/>
      <c r="GFI80"/>
      <c r="GFJ80"/>
      <c r="GFK80"/>
      <c r="GFL80"/>
      <c r="GFM80"/>
      <c r="GFN80"/>
      <c r="GFO80"/>
      <c r="GFP80"/>
      <c r="GFQ80"/>
      <c r="GFR80"/>
      <c r="GFS80"/>
      <c r="GFT80"/>
      <c r="GFU80"/>
      <c r="GFV80"/>
      <c r="GFW80"/>
      <c r="GFX80"/>
      <c r="GFY80"/>
      <c r="GFZ80"/>
      <c r="GGA80"/>
      <c r="GGB80"/>
      <c r="GGC80"/>
      <c r="GGD80"/>
      <c r="GGE80"/>
      <c r="GGF80"/>
      <c r="GGG80"/>
      <c r="GGH80"/>
      <c r="GGI80"/>
      <c r="GGJ80"/>
      <c r="GGK80"/>
      <c r="GGL80"/>
      <c r="GGM80"/>
      <c r="GGN80"/>
      <c r="GGO80"/>
      <c r="GGP80"/>
      <c r="GGQ80"/>
      <c r="GGR80"/>
      <c r="GGS80"/>
      <c r="GGT80"/>
      <c r="GGU80"/>
      <c r="GGV80"/>
      <c r="GGW80"/>
      <c r="GGX80"/>
      <c r="GGY80"/>
      <c r="GGZ80"/>
      <c r="GHA80"/>
      <c r="GHB80"/>
      <c r="GHC80"/>
      <c r="GHD80"/>
      <c r="GHE80"/>
      <c r="GHF80"/>
      <c r="GHG80"/>
      <c r="GHH80"/>
      <c r="GHI80"/>
      <c r="GHJ80"/>
      <c r="GHK80"/>
      <c r="GHL80"/>
      <c r="GHM80"/>
      <c r="GHN80"/>
      <c r="GHO80"/>
      <c r="GHP80"/>
      <c r="GHQ80"/>
      <c r="GHR80"/>
      <c r="GHS80"/>
      <c r="GHT80"/>
      <c r="GHU80"/>
      <c r="GHV80"/>
      <c r="GHW80"/>
      <c r="GHX80"/>
      <c r="GHY80"/>
      <c r="GHZ80"/>
      <c r="GIA80"/>
      <c r="GIB80"/>
      <c r="GIC80"/>
      <c r="GID80"/>
      <c r="GIE80"/>
      <c r="GIF80"/>
      <c r="GIG80"/>
      <c r="GIH80"/>
      <c r="GII80"/>
      <c r="GIJ80"/>
      <c r="GIK80"/>
      <c r="GIL80"/>
      <c r="GIM80"/>
      <c r="GIN80"/>
      <c r="GIO80"/>
      <c r="GIP80"/>
      <c r="GIQ80"/>
      <c r="GIR80"/>
      <c r="GIS80"/>
      <c r="GIT80"/>
      <c r="GIU80"/>
      <c r="GIV80"/>
      <c r="GIW80"/>
      <c r="GIX80"/>
      <c r="GIY80"/>
      <c r="GIZ80"/>
      <c r="GJA80"/>
      <c r="GJB80"/>
      <c r="GJC80"/>
      <c r="GJD80"/>
      <c r="GJE80"/>
      <c r="GJF80"/>
      <c r="GJG80"/>
      <c r="GJH80"/>
      <c r="GJI80"/>
      <c r="GJJ80"/>
      <c r="GJK80"/>
      <c r="GJL80"/>
      <c r="GJM80"/>
      <c r="GJN80"/>
      <c r="GJO80"/>
      <c r="GJP80"/>
      <c r="GJQ80"/>
      <c r="GJR80"/>
      <c r="GJS80"/>
      <c r="GJT80"/>
      <c r="GJU80"/>
      <c r="GJV80"/>
      <c r="GJW80"/>
      <c r="GJX80"/>
      <c r="GJY80"/>
      <c r="GJZ80"/>
      <c r="GKA80"/>
      <c r="GKB80"/>
      <c r="GKC80"/>
      <c r="GKD80"/>
      <c r="GKE80"/>
      <c r="GKF80"/>
      <c r="GKG80"/>
      <c r="GKH80"/>
      <c r="GKI80"/>
      <c r="GKJ80"/>
      <c r="GKK80"/>
      <c r="GKL80"/>
      <c r="GKM80"/>
      <c r="GKN80"/>
      <c r="GKO80"/>
      <c r="GKP80"/>
      <c r="GKQ80"/>
      <c r="GKR80"/>
      <c r="GKS80"/>
      <c r="GKT80"/>
      <c r="GKU80"/>
      <c r="GKV80"/>
      <c r="GKW80"/>
      <c r="GKX80"/>
      <c r="GKY80"/>
      <c r="GKZ80"/>
      <c r="GLA80"/>
      <c r="GLB80"/>
      <c r="GLC80"/>
      <c r="GLD80"/>
      <c r="GLE80"/>
      <c r="GLF80"/>
      <c r="GLG80"/>
      <c r="GLH80"/>
      <c r="GLI80"/>
      <c r="GLJ80"/>
      <c r="GLK80"/>
      <c r="GLL80"/>
      <c r="GLM80"/>
      <c r="GLN80"/>
      <c r="GLO80"/>
      <c r="GLP80"/>
      <c r="GLQ80"/>
      <c r="GLR80"/>
      <c r="GLS80"/>
      <c r="GLT80"/>
      <c r="GLU80"/>
      <c r="GLV80"/>
      <c r="GLW80"/>
      <c r="GLX80"/>
      <c r="GLY80"/>
      <c r="GLZ80"/>
      <c r="GMA80"/>
      <c r="GMB80"/>
      <c r="GMC80"/>
      <c r="GMD80"/>
      <c r="GME80"/>
      <c r="GMF80"/>
      <c r="GMG80"/>
      <c r="GMH80"/>
      <c r="GMI80"/>
      <c r="GMJ80"/>
      <c r="GMK80"/>
      <c r="GML80"/>
      <c r="GMM80"/>
      <c r="GMN80"/>
      <c r="GMO80"/>
      <c r="GMP80"/>
      <c r="GMQ80"/>
      <c r="GMR80"/>
      <c r="GMS80"/>
      <c r="GMT80"/>
      <c r="GMU80"/>
      <c r="GMV80"/>
      <c r="GMW80"/>
      <c r="GMX80"/>
      <c r="GMY80"/>
      <c r="GMZ80"/>
      <c r="GNA80"/>
      <c r="GNB80"/>
      <c r="GNC80"/>
      <c r="GND80"/>
      <c r="GNE80"/>
      <c r="GNF80"/>
      <c r="GNG80"/>
      <c r="GNH80"/>
      <c r="GNI80"/>
      <c r="GNJ80"/>
      <c r="GNK80"/>
      <c r="GNL80"/>
      <c r="GNM80"/>
      <c r="GNN80"/>
      <c r="GNO80"/>
      <c r="GNP80"/>
      <c r="GNQ80"/>
      <c r="GNR80"/>
      <c r="GNS80"/>
      <c r="GNT80"/>
      <c r="GNU80"/>
      <c r="GNV80"/>
      <c r="GNW80"/>
      <c r="GNX80"/>
      <c r="GNY80"/>
      <c r="GNZ80"/>
      <c r="GOA80"/>
      <c r="GOB80"/>
      <c r="GOC80"/>
      <c r="GOD80"/>
      <c r="GOE80"/>
      <c r="GOF80"/>
      <c r="GOG80"/>
      <c r="GOH80"/>
      <c r="GOI80"/>
      <c r="GOJ80"/>
      <c r="GOK80"/>
      <c r="GOL80"/>
      <c r="GOM80"/>
      <c r="GON80"/>
      <c r="GOO80"/>
      <c r="GOP80"/>
      <c r="GOQ80"/>
      <c r="GOR80"/>
      <c r="GOS80"/>
      <c r="GOT80"/>
      <c r="GOU80"/>
      <c r="GOV80"/>
      <c r="GOW80"/>
      <c r="GOX80"/>
      <c r="GOY80"/>
      <c r="GOZ80"/>
      <c r="GPA80"/>
      <c r="GPB80"/>
      <c r="GPC80"/>
      <c r="GPD80"/>
      <c r="GPE80"/>
      <c r="GPF80"/>
      <c r="GPG80"/>
      <c r="GPH80"/>
      <c r="GPI80"/>
      <c r="GPJ80"/>
      <c r="GPK80"/>
      <c r="GPL80"/>
      <c r="GPM80"/>
      <c r="GPN80"/>
      <c r="GPO80"/>
      <c r="GPP80"/>
      <c r="GPQ80"/>
      <c r="GPR80"/>
      <c r="GPS80"/>
      <c r="GPT80"/>
      <c r="GPU80"/>
      <c r="GPV80"/>
      <c r="GPW80"/>
      <c r="GPX80"/>
      <c r="GPY80"/>
      <c r="GPZ80"/>
      <c r="GQA80"/>
      <c r="GQB80"/>
      <c r="GQC80"/>
      <c r="GQD80"/>
      <c r="GQE80"/>
      <c r="GQF80"/>
      <c r="GQG80"/>
      <c r="GQH80"/>
      <c r="GQI80"/>
      <c r="GQJ80"/>
      <c r="GQK80"/>
      <c r="GQL80"/>
      <c r="GQM80"/>
      <c r="GQN80"/>
      <c r="GQO80"/>
      <c r="GQP80"/>
      <c r="GQQ80"/>
      <c r="GQR80"/>
      <c r="GQS80"/>
      <c r="GQT80"/>
      <c r="GQU80"/>
      <c r="GQV80"/>
      <c r="GQW80"/>
      <c r="GQX80"/>
      <c r="GQY80"/>
      <c r="GQZ80"/>
      <c r="GRA80"/>
      <c r="GRB80"/>
      <c r="GRC80"/>
      <c r="GRD80"/>
      <c r="GRE80"/>
      <c r="GRF80"/>
      <c r="GRG80"/>
      <c r="GRH80"/>
      <c r="GRI80"/>
      <c r="GRJ80"/>
      <c r="GRK80"/>
      <c r="GRL80"/>
      <c r="GRM80"/>
      <c r="GRN80"/>
      <c r="GRO80"/>
      <c r="GRP80"/>
      <c r="GRQ80"/>
      <c r="GRR80"/>
      <c r="GRS80"/>
      <c r="GRT80"/>
      <c r="GRU80"/>
      <c r="GRV80"/>
      <c r="GRW80"/>
      <c r="GRX80"/>
      <c r="GRY80"/>
      <c r="GRZ80"/>
      <c r="GSA80"/>
      <c r="GSB80"/>
      <c r="GSC80"/>
      <c r="GSD80"/>
      <c r="GSE80"/>
      <c r="GSF80"/>
      <c r="GSG80"/>
      <c r="GSH80"/>
      <c r="GSI80"/>
      <c r="GSJ80"/>
      <c r="GSK80"/>
      <c r="GSL80"/>
      <c r="GSM80"/>
      <c r="GSN80"/>
      <c r="GSO80"/>
      <c r="GSP80"/>
      <c r="GSQ80"/>
      <c r="GSR80"/>
      <c r="GSS80"/>
      <c r="GST80"/>
      <c r="GSU80"/>
      <c r="GSV80"/>
      <c r="GSW80"/>
      <c r="GSX80"/>
      <c r="GSY80"/>
      <c r="GSZ80"/>
      <c r="GTA80"/>
      <c r="GTB80"/>
      <c r="GTC80"/>
      <c r="GTD80"/>
      <c r="GTE80"/>
      <c r="GTF80"/>
      <c r="GTG80"/>
      <c r="GTH80"/>
      <c r="GTI80"/>
      <c r="GTJ80"/>
      <c r="GTK80"/>
      <c r="GTL80"/>
      <c r="GTM80"/>
      <c r="GTN80"/>
      <c r="GTO80"/>
      <c r="GTP80"/>
      <c r="GTQ80"/>
      <c r="GTR80"/>
      <c r="GTS80"/>
      <c r="GTT80"/>
      <c r="GTU80"/>
      <c r="GTV80"/>
      <c r="GTW80"/>
      <c r="GTX80"/>
      <c r="GTY80"/>
      <c r="GTZ80"/>
      <c r="GUA80"/>
      <c r="GUB80"/>
      <c r="GUC80"/>
      <c r="GUD80"/>
      <c r="GUE80"/>
      <c r="GUF80"/>
      <c r="GUG80"/>
      <c r="GUH80"/>
      <c r="GUI80"/>
      <c r="GUJ80"/>
      <c r="GUK80"/>
      <c r="GUL80"/>
      <c r="GUM80"/>
      <c r="GUN80"/>
      <c r="GUO80"/>
      <c r="GUP80"/>
      <c r="GUQ80"/>
      <c r="GUR80"/>
      <c r="GUS80"/>
      <c r="GUT80"/>
      <c r="GUU80"/>
      <c r="GUV80"/>
      <c r="GUW80"/>
      <c r="GUX80"/>
      <c r="GUY80"/>
      <c r="GUZ80"/>
      <c r="GVA80"/>
      <c r="GVB80"/>
      <c r="GVC80"/>
      <c r="GVD80"/>
      <c r="GVE80"/>
      <c r="GVF80"/>
      <c r="GVG80"/>
      <c r="GVH80"/>
      <c r="GVI80"/>
      <c r="GVJ80"/>
      <c r="GVK80"/>
      <c r="GVL80"/>
      <c r="GVM80"/>
      <c r="GVN80"/>
      <c r="GVO80"/>
      <c r="GVP80"/>
      <c r="GVQ80"/>
      <c r="GVR80"/>
      <c r="GVS80"/>
      <c r="GVT80"/>
      <c r="GVU80"/>
      <c r="GVV80"/>
      <c r="GVW80"/>
      <c r="GVX80"/>
      <c r="GVY80"/>
      <c r="GVZ80"/>
      <c r="GWA80"/>
      <c r="GWB80"/>
      <c r="GWC80"/>
      <c r="GWD80"/>
      <c r="GWE80"/>
      <c r="GWF80"/>
      <c r="GWG80"/>
      <c r="GWH80"/>
      <c r="GWI80"/>
      <c r="GWJ80"/>
      <c r="GWK80"/>
      <c r="GWL80"/>
      <c r="GWM80"/>
      <c r="GWN80"/>
      <c r="GWO80"/>
      <c r="GWP80"/>
      <c r="GWQ80"/>
      <c r="GWR80"/>
      <c r="GWS80"/>
      <c r="GWT80"/>
      <c r="GWU80"/>
      <c r="GWV80"/>
      <c r="GWW80"/>
      <c r="GWX80"/>
      <c r="GWY80"/>
      <c r="GWZ80"/>
      <c r="GXA80"/>
      <c r="GXB80"/>
      <c r="GXC80"/>
      <c r="GXD80"/>
      <c r="GXE80"/>
      <c r="GXF80"/>
      <c r="GXG80"/>
      <c r="GXH80"/>
      <c r="GXI80"/>
      <c r="GXJ80"/>
      <c r="GXK80"/>
      <c r="GXL80"/>
      <c r="GXM80"/>
      <c r="GXN80"/>
      <c r="GXO80"/>
      <c r="GXP80"/>
      <c r="GXQ80"/>
      <c r="GXR80"/>
      <c r="GXS80"/>
      <c r="GXT80"/>
      <c r="GXU80"/>
      <c r="GXV80"/>
      <c r="GXW80"/>
      <c r="GXX80"/>
      <c r="GXY80"/>
      <c r="GXZ80"/>
      <c r="GYA80"/>
      <c r="GYB80"/>
      <c r="GYC80"/>
      <c r="GYD80"/>
      <c r="GYE80"/>
      <c r="GYF80"/>
      <c r="GYG80"/>
      <c r="GYH80"/>
      <c r="GYI80"/>
      <c r="GYJ80"/>
      <c r="GYK80"/>
      <c r="GYL80"/>
      <c r="GYM80"/>
      <c r="GYN80"/>
      <c r="GYO80"/>
      <c r="GYP80"/>
      <c r="GYQ80"/>
      <c r="GYR80"/>
      <c r="GYS80"/>
      <c r="GYT80"/>
      <c r="GYU80"/>
      <c r="GYV80"/>
      <c r="GYW80"/>
      <c r="GYX80"/>
      <c r="GYY80"/>
      <c r="GYZ80"/>
      <c r="GZA80"/>
      <c r="GZB80"/>
      <c r="GZC80"/>
      <c r="GZD80"/>
      <c r="GZE80"/>
      <c r="GZF80"/>
      <c r="GZG80"/>
      <c r="GZH80"/>
      <c r="GZI80"/>
      <c r="GZJ80"/>
      <c r="GZK80"/>
      <c r="GZL80"/>
      <c r="GZM80"/>
      <c r="GZN80"/>
      <c r="GZO80"/>
      <c r="GZP80"/>
      <c r="GZQ80"/>
      <c r="GZR80"/>
      <c r="GZS80"/>
      <c r="GZT80"/>
      <c r="GZU80"/>
      <c r="GZV80"/>
      <c r="GZW80"/>
      <c r="GZX80"/>
      <c r="GZY80"/>
      <c r="GZZ80"/>
      <c r="HAA80"/>
      <c r="HAB80"/>
      <c r="HAC80"/>
      <c r="HAD80"/>
      <c r="HAE80"/>
      <c r="HAF80"/>
      <c r="HAG80"/>
      <c r="HAH80"/>
      <c r="HAI80"/>
      <c r="HAJ80"/>
      <c r="HAK80"/>
      <c r="HAL80"/>
      <c r="HAM80"/>
      <c r="HAN80"/>
      <c r="HAO80"/>
      <c r="HAP80"/>
      <c r="HAQ80"/>
      <c r="HAR80"/>
      <c r="HAS80"/>
      <c r="HAT80"/>
      <c r="HAU80"/>
      <c r="HAV80"/>
      <c r="HAW80"/>
      <c r="HAX80"/>
      <c r="HAY80"/>
      <c r="HAZ80"/>
      <c r="HBA80"/>
      <c r="HBB80"/>
      <c r="HBC80"/>
      <c r="HBD80"/>
      <c r="HBE80"/>
      <c r="HBF80"/>
      <c r="HBG80"/>
      <c r="HBH80"/>
      <c r="HBI80"/>
      <c r="HBJ80"/>
      <c r="HBK80"/>
      <c r="HBL80"/>
      <c r="HBM80"/>
      <c r="HBN80"/>
      <c r="HBO80"/>
      <c r="HBP80"/>
      <c r="HBQ80"/>
      <c r="HBR80"/>
      <c r="HBS80"/>
      <c r="HBT80"/>
      <c r="HBU80"/>
      <c r="HBV80"/>
      <c r="HBW80"/>
      <c r="HBX80"/>
      <c r="HBY80"/>
      <c r="HBZ80"/>
      <c r="HCA80"/>
      <c r="HCB80"/>
      <c r="HCC80"/>
      <c r="HCD80"/>
      <c r="HCE80"/>
      <c r="HCF80"/>
      <c r="HCG80"/>
      <c r="HCH80"/>
      <c r="HCI80"/>
      <c r="HCJ80"/>
      <c r="HCK80"/>
      <c r="HCL80"/>
      <c r="HCM80"/>
      <c r="HCN80"/>
      <c r="HCO80"/>
      <c r="HCP80"/>
      <c r="HCQ80"/>
      <c r="HCR80"/>
      <c r="HCS80"/>
      <c r="HCT80"/>
      <c r="HCU80"/>
      <c r="HCV80"/>
      <c r="HCW80"/>
      <c r="HCX80"/>
      <c r="HCY80"/>
      <c r="HCZ80"/>
      <c r="HDA80"/>
      <c r="HDB80"/>
      <c r="HDC80"/>
      <c r="HDD80"/>
      <c r="HDE80"/>
      <c r="HDF80"/>
      <c r="HDG80"/>
      <c r="HDH80"/>
      <c r="HDI80"/>
      <c r="HDJ80"/>
      <c r="HDK80"/>
      <c r="HDL80"/>
      <c r="HDM80"/>
      <c r="HDN80"/>
      <c r="HDO80"/>
      <c r="HDP80"/>
      <c r="HDQ80"/>
      <c r="HDR80"/>
      <c r="HDS80"/>
      <c r="HDT80"/>
      <c r="HDU80"/>
      <c r="HDV80"/>
      <c r="HDW80"/>
      <c r="HDX80"/>
      <c r="HDY80"/>
      <c r="HDZ80"/>
      <c r="HEA80"/>
      <c r="HEB80"/>
      <c r="HEC80"/>
      <c r="HED80"/>
      <c r="HEE80"/>
      <c r="HEF80"/>
      <c r="HEG80"/>
      <c r="HEH80"/>
      <c r="HEI80"/>
      <c r="HEJ80"/>
      <c r="HEK80"/>
      <c r="HEL80"/>
      <c r="HEM80"/>
      <c r="HEN80"/>
      <c r="HEO80"/>
      <c r="HEP80"/>
      <c r="HEQ80"/>
      <c r="HER80"/>
      <c r="HES80"/>
      <c r="HET80"/>
      <c r="HEU80"/>
      <c r="HEV80"/>
      <c r="HEW80"/>
      <c r="HEX80"/>
      <c r="HEY80"/>
      <c r="HEZ80"/>
      <c r="HFA80"/>
      <c r="HFB80"/>
      <c r="HFC80"/>
      <c r="HFD80"/>
      <c r="HFE80"/>
      <c r="HFF80"/>
      <c r="HFG80"/>
      <c r="HFH80"/>
      <c r="HFI80"/>
      <c r="HFJ80"/>
      <c r="HFK80"/>
      <c r="HFL80"/>
      <c r="HFM80"/>
      <c r="HFN80"/>
      <c r="HFO80"/>
      <c r="HFP80"/>
      <c r="HFQ80"/>
      <c r="HFR80"/>
      <c r="HFS80"/>
      <c r="HFT80"/>
      <c r="HFU80"/>
      <c r="HFV80"/>
      <c r="HFW80"/>
      <c r="HFX80"/>
      <c r="HFY80"/>
      <c r="HFZ80"/>
      <c r="HGA80"/>
      <c r="HGB80"/>
      <c r="HGC80"/>
      <c r="HGD80"/>
      <c r="HGE80"/>
      <c r="HGF80"/>
      <c r="HGG80"/>
      <c r="HGH80"/>
      <c r="HGI80"/>
      <c r="HGJ80"/>
      <c r="HGK80"/>
      <c r="HGL80"/>
      <c r="HGM80"/>
      <c r="HGN80"/>
      <c r="HGO80"/>
      <c r="HGP80"/>
      <c r="HGQ80"/>
      <c r="HGR80"/>
      <c r="HGS80"/>
      <c r="HGT80"/>
      <c r="HGU80"/>
      <c r="HGV80"/>
      <c r="HGW80"/>
      <c r="HGX80"/>
      <c r="HGY80"/>
      <c r="HGZ80"/>
      <c r="HHA80"/>
      <c r="HHB80"/>
      <c r="HHC80"/>
      <c r="HHD80"/>
      <c r="HHE80"/>
      <c r="HHF80"/>
      <c r="HHG80"/>
      <c r="HHH80"/>
      <c r="HHI80"/>
      <c r="HHJ80"/>
      <c r="HHK80"/>
      <c r="HHL80"/>
      <c r="HHM80"/>
      <c r="HHN80"/>
      <c r="HHO80"/>
      <c r="HHP80"/>
      <c r="HHQ80"/>
      <c r="HHR80"/>
      <c r="HHS80"/>
      <c r="HHT80"/>
      <c r="HHU80"/>
      <c r="HHV80"/>
      <c r="HHW80"/>
      <c r="HHX80"/>
      <c r="HHY80"/>
      <c r="HHZ80"/>
      <c r="HIA80"/>
      <c r="HIB80"/>
      <c r="HIC80"/>
      <c r="HID80"/>
      <c r="HIE80"/>
      <c r="HIF80"/>
      <c r="HIG80"/>
      <c r="HIH80"/>
      <c r="HII80"/>
      <c r="HIJ80"/>
      <c r="HIK80"/>
      <c r="HIL80"/>
      <c r="HIM80"/>
      <c r="HIN80"/>
      <c r="HIO80"/>
      <c r="HIP80"/>
      <c r="HIQ80"/>
      <c r="HIR80"/>
      <c r="HIS80"/>
      <c r="HIT80"/>
      <c r="HIU80"/>
      <c r="HIV80"/>
      <c r="HIW80"/>
      <c r="HIX80"/>
      <c r="HIY80"/>
      <c r="HIZ80"/>
      <c r="HJA80"/>
      <c r="HJB80"/>
      <c r="HJC80"/>
      <c r="HJD80"/>
      <c r="HJE80"/>
      <c r="HJF80"/>
      <c r="HJG80"/>
      <c r="HJH80"/>
      <c r="HJI80"/>
      <c r="HJJ80"/>
      <c r="HJK80"/>
      <c r="HJL80"/>
      <c r="HJM80"/>
      <c r="HJN80"/>
      <c r="HJO80"/>
      <c r="HJP80"/>
      <c r="HJQ80"/>
      <c r="HJR80"/>
      <c r="HJS80"/>
      <c r="HJT80"/>
      <c r="HJU80"/>
      <c r="HJV80"/>
      <c r="HJW80"/>
      <c r="HJX80"/>
      <c r="HJY80"/>
      <c r="HJZ80"/>
      <c r="HKA80"/>
      <c r="HKB80"/>
      <c r="HKC80"/>
      <c r="HKD80"/>
      <c r="HKE80"/>
      <c r="HKF80"/>
      <c r="HKG80"/>
      <c r="HKH80"/>
      <c r="HKI80"/>
      <c r="HKJ80"/>
      <c r="HKK80"/>
      <c r="HKL80"/>
      <c r="HKM80"/>
      <c r="HKN80"/>
      <c r="HKO80"/>
      <c r="HKP80"/>
      <c r="HKQ80"/>
      <c r="HKR80"/>
      <c r="HKS80"/>
      <c r="HKT80"/>
      <c r="HKU80"/>
      <c r="HKV80"/>
      <c r="HKW80"/>
      <c r="HKX80"/>
      <c r="HKY80"/>
      <c r="HKZ80"/>
      <c r="HLA80"/>
      <c r="HLB80"/>
      <c r="HLC80"/>
      <c r="HLD80"/>
      <c r="HLE80"/>
      <c r="HLF80"/>
      <c r="HLG80"/>
      <c r="HLH80"/>
      <c r="HLI80"/>
      <c r="HLJ80"/>
      <c r="HLK80"/>
      <c r="HLL80"/>
      <c r="HLM80"/>
      <c r="HLN80"/>
      <c r="HLO80"/>
      <c r="HLP80"/>
      <c r="HLQ80"/>
      <c r="HLR80"/>
      <c r="HLS80"/>
      <c r="HLT80"/>
      <c r="HLU80"/>
      <c r="HLV80"/>
      <c r="HLW80"/>
      <c r="HLX80"/>
      <c r="HLY80"/>
      <c r="HLZ80"/>
      <c r="HMA80"/>
      <c r="HMB80"/>
      <c r="HMC80"/>
      <c r="HMD80"/>
      <c r="HME80"/>
      <c r="HMF80"/>
      <c r="HMG80"/>
      <c r="HMH80"/>
      <c r="HMI80"/>
      <c r="HMJ80"/>
      <c r="HMK80"/>
      <c r="HML80"/>
      <c r="HMM80"/>
      <c r="HMN80"/>
      <c r="HMO80"/>
      <c r="HMP80"/>
      <c r="HMQ80"/>
      <c r="HMR80"/>
      <c r="HMS80"/>
      <c r="HMT80"/>
      <c r="HMU80"/>
      <c r="HMV80"/>
      <c r="HMW80"/>
      <c r="HMX80"/>
      <c r="HMY80"/>
      <c r="HMZ80"/>
      <c r="HNA80"/>
      <c r="HNB80"/>
      <c r="HNC80"/>
      <c r="HND80"/>
      <c r="HNE80"/>
      <c r="HNF80"/>
      <c r="HNG80"/>
      <c r="HNH80"/>
      <c r="HNI80"/>
      <c r="HNJ80"/>
      <c r="HNK80"/>
      <c r="HNL80"/>
      <c r="HNM80"/>
      <c r="HNN80"/>
      <c r="HNO80"/>
      <c r="HNP80"/>
      <c r="HNQ80"/>
      <c r="HNR80"/>
      <c r="HNS80"/>
      <c r="HNT80"/>
      <c r="HNU80"/>
      <c r="HNV80"/>
      <c r="HNW80"/>
      <c r="HNX80"/>
      <c r="HNY80"/>
      <c r="HNZ80"/>
      <c r="HOA80"/>
      <c r="HOB80"/>
      <c r="HOC80"/>
      <c r="HOD80"/>
      <c r="HOE80"/>
      <c r="HOF80"/>
      <c r="HOG80"/>
      <c r="HOH80"/>
      <c r="HOI80"/>
      <c r="HOJ80"/>
      <c r="HOK80"/>
      <c r="HOL80"/>
      <c r="HOM80"/>
      <c r="HON80"/>
      <c r="HOO80"/>
      <c r="HOP80"/>
      <c r="HOQ80"/>
      <c r="HOR80"/>
      <c r="HOS80"/>
      <c r="HOT80"/>
      <c r="HOU80"/>
      <c r="HOV80"/>
      <c r="HOW80"/>
      <c r="HOX80"/>
      <c r="HOY80"/>
      <c r="HOZ80"/>
      <c r="HPA80"/>
      <c r="HPB80"/>
      <c r="HPC80"/>
      <c r="HPD80"/>
      <c r="HPE80"/>
      <c r="HPF80"/>
      <c r="HPG80"/>
      <c r="HPH80"/>
      <c r="HPI80"/>
      <c r="HPJ80"/>
      <c r="HPK80"/>
      <c r="HPL80"/>
      <c r="HPM80"/>
      <c r="HPN80"/>
      <c r="HPO80"/>
      <c r="HPP80"/>
      <c r="HPQ80"/>
      <c r="HPR80"/>
      <c r="HPS80"/>
      <c r="HPT80"/>
      <c r="HPU80"/>
      <c r="HPV80"/>
      <c r="HPW80"/>
      <c r="HPX80"/>
      <c r="HPY80"/>
      <c r="HPZ80"/>
      <c r="HQA80"/>
      <c r="HQB80"/>
      <c r="HQC80"/>
      <c r="HQD80"/>
      <c r="HQE80"/>
      <c r="HQF80"/>
      <c r="HQG80"/>
      <c r="HQH80"/>
      <c r="HQI80"/>
      <c r="HQJ80"/>
      <c r="HQK80"/>
      <c r="HQL80"/>
      <c r="HQM80"/>
      <c r="HQN80"/>
      <c r="HQO80"/>
      <c r="HQP80"/>
      <c r="HQQ80"/>
      <c r="HQR80"/>
      <c r="HQS80"/>
      <c r="HQT80"/>
      <c r="HQU80"/>
      <c r="HQV80"/>
      <c r="HQW80"/>
      <c r="HQX80"/>
      <c r="HQY80"/>
      <c r="HQZ80"/>
      <c r="HRA80"/>
      <c r="HRB80"/>
      <c r="HRC80"/>
      <c r="HRD80"/>
      <c r="HRE80"/>
      <c r="HRF80"/>
      <c r="HRG80"/>
      <c r="HRH80"/>
      <c r="HRI80"/>
      <c r="HRJ80"/>
      <c r="HRK80"/>
      <c r="HRL80"/>
      <c r="HRM80"/>
      <c r="HRN80"/>
      <c r="HRO80"/>
      <c r="HRP80"/>
      <c r="HRQ80"/>
      <c r="HRR80"/>
      <c r="HRS80"/>
      <c r="HRT80"/>
      <c r="HRU80"/>
      <c r="HRV80"/>
      <c r="HRW80"/>
      <c r="HRX80"/>
      <c r="HRY80"/>
      <c r="HRZ80"/>
      <c r="HSA80"/>
      <c r="HSB80"/>
      <c r="HSC80"/>
      <c r="HSD80"/>
      <c r="HSE80"/>
      <c r="HSF80"/>
      <c r="HSG80"/>
      <c r="HSH80"/>
      <c r="HSI80"/>
      <c r="HSJ80"/>
      <c r="HSK80"/>
      <c r="HSL80"/>
      <c r="HSM80"/>
      <c r="HSN80"/>
      <c r="HSO80"/>
      <c r="HSP80"/>
      <c r="HSQ80"/>
      <c r="HSR80"/>
      <c r="HSS80"/>
      <c r="HST80"/>
      <c r="HSU80"/>
      <c r="HSV80"/>
      <c r="HSW80"/>
      <c r="HSX80"/>
      <c r="HSY80"/>
      <c r="HSZ80"/>
      <c r="HTA80"/>
      <c r="HTB80"/>
      <c r="HTC80"/>
      <c r="HTD80"/>
      <c r="HTE80"/>
      <c r="HTF80"/>
      <c r="HTG80"/>
      <c r="HTH80"/>
      <c r="HTI80"/>
      <c r="HTJ80"/>
      <c r="HTK80"/>
      <c r="HTL80"/>
      <c r="HTM80"/>
      <c r="HTN80"/>
      <c r="HTO80"/>
      <c r="HTP80"/>
      <c r="HTQ80"/>
      <c r="HTR80"/>
      <c r="HTS80"/>
      <c r="HTT80"/>
      <c r="HTU80"/>
      <c r="HTV80"/>
      <c r="HTW80"/>
      <c r="HTX80"/>
      <c r="HTY80"/>
      <c r="HTZ80"/>
      <c r="HUA80"/>
      <c r="HUB80"/>
      <c r="HUC80"/>
      <c r="HUD80"/>
      <c r="HUE80"/>
      <c r="HUF80"/>
      <c r="HUG80"/>
      <c r="HUH80"/>
      <c r="HUI80"/>
      <c r="HUJ80"/>
      <c r="HUK80"/>
      <c r="HUL80"/>
      <c r="HUM80"/>
      <c r="HUN80"/>
      <c r="HUO80"/>
      <c r="HUP80"/>
      <c r="HUQ80"/>
      <c r="HUR80"/>
      <c r="HUS80"/>
      <c r="HUT80"/>
      <c r="HUU80"/>
      <c r="HUV80"/>
      <c r="HUW80"/>
      <c r="HUX80"/>
      <c r="HUY80"/>
      <c r="HUZ80"/>
      <c r="HVA80"/>
      <c r="HVB80"/>
      <c r="HVC80"/>
      <c r="HVD80"/>
      <c r="HVE80"/>
      <c r="HVF80"/>
      <c r="HVG80"/>
      <c r="HVH80"/>
      <c r="HVI80"/>
      <c r="HVJ80"/>
      <c r="HVK80"/>
      <c r="HVL80"/>
      <c r="HVM80"/>
      <c r="HVN80"/>
      <c r="HVO80"/>
      <c r="HVP80"/>
      <c r="HVQ80"/>
      <c r="HVR80"/>
      <c r="HVS80"/>
      <c r="HVT80"/>
      <c r="HVU80"/>
      <c r="HVV80"/>
      <c r="HVW80"/>
      <c r="HVX80"/>
      <c r="HVY80"/>
      <c r="HVZ80"/>
      <c r="HWA80"/>
      <c r="HWB80"/>
      <c r="HWC80"/>
      <c r="HWD80"/>
      <c r="HWE80"/>
      <c r="HWF80"/>
      <c r="HWG80"/>
      <c r="HWH80"/>
      <c r="HWI80"/>
      <c r="HWJ80"/>
      <c r="HWK80"/>
      <c r="HWL80"/>
      <c r="HWM80"/>
      <c r="HWN80"/>
      <c r="HWO80"/>
      <c r="HWP80"/>
      <c r="HWQ80"/>
      <c r="HWR80"/>
      <c r="HWS80"/>
      <c r="HWT80"/>
      <c r="HWU80"/>
      <c r="HWV80"/>
      <c r="HWW80"/>
      <c r="HWX80"/>
      <c r="HWY80"/>
      <c r="HWZ80"/>
      <c r="HXA80"/>
      <c r="HXB80"/>
      <c r="HXC80"/>
      <c r="HXD80"/>
      <c r="HXE80"/>
      <c r="HXF80"/>
      <c r="HXG80"/>
      <c r="HXH80"/>
      <c r="HXI80"/>
      <c r="HXJ80"/>
      <c r="HXK80"/>
      <c r="HXL80"/>
      <c r="HXM80"/>
      <c r="HXN80"/>
      <c r="HXO80"/>
      <c r="HXP80"/>
      <c r="HXQ80"/>
      <c r="HXR80"/>
      <c r="HXS80"/>
      <c r="HXT80"/>
      <c r="HXU80"/>
      <c r="HXV80"/>
      <c r="HXW80"/>
      <c r="HXX80"/>
      <c r="HXY80"/>
      <c r="HXZ80"/>
      <c r="HYA80"/>
      <c r="HYB80"/>
      <c r="HYC80"/>
      <c r="HYD80"/>
      <c r="HYE80"/>
      <c r="HYF80"/>
      <c r="HYG80"/>
      <c r="HYH80"/>
      <c r="HYI80"/>
      <c r="HYJ80"/>
      <c r="HYK80"/>
      <c r="HYL80"/>
      <c r="HYM80"/>
      <c r="HYN80"/>
      <c r="HYO80"/>
      <c r="HYP80"/>
      <c r="HYQ80"/>
      <c r="HYR80"/>
      <c r="HYS80"/>
      <c r="HYT80"/>
      <c r="HYU80"/>
      <c r="HYV80"/>
      <c r="HYW80"/>
      <c r="HYX80"/>
      <c r="HYY80"/>
      <c r="HYZ80"/>
      <c r="HZA80"/>
      <c r="HZB80"/>
      <c r="HZC80"/>
      <c r="HZD80"/>
      <c r="HZE80"/>
      <c r="HZF80"/>
      <c r="HZG80"/>
      <c r="HZH80"/>
      <c r="HZI80"/>
      <c r="HZJ80"/>
      <c r="HZK80"/>
      <c r="HZL80"/>
      <c r="HZM80"/>
      <c r="HZN80"/>
      <c r="HZO80"/>
      <c r="HZP80"/>
      <c r="HZQ80"/>
      <c r="HZR80"/>
      <c r="HZS80"/>
      <c r="HZT80"/>
      <c r="HZU80"/>
      <c r="HZV80"/>
      <c r="HZW80"/>
      <c r="HZX80"/>
      <c r="HZY80"/>
      <c r="HZZ80"/>
      <c r="IAA80"/>
      <c r="IAB80"/>
      <c r="IAC80"/>
      <c r="IAD80"/>
      <c r="IAE80"/>
      <c r="IAF80"/>
      <c r="IAG80"/>
      <c r="IAH80"/>
      <c r="IAI80"/>
      <c r="IAJ80"/>
      <c r="IAK80"/>
      <c r="IAL80"/>
      <c r="IAM80"/>
      <c r="IAN80"/>
      <c r="IAO80"/>
      <c r="IAP80"/>
      <c r="IAQ80"/>
      <c r="IAR80"/>
      <c r="IAS80"/>
      <c r="IAT80"/>
      <c r="IAU80"/>
      <c r="IAV80"/>
      <c r="IAW80"/>
      <c r="IAX80"/>
      <c r="IAY80"/>
      <c r="IAZ80"/>
      <c r="IBA80"/>
      <c r="IBB80"/>
      <c r="IBC80"/>
      <c r="IBD80"/>
      <c r="IBE80"/>
      <c r="IBF80"/>
      <c r="IBG80"/>
      <c r="IBH80"/>
      <c r="IBI80"/>
      <c r="IBJ80"/>
      <c r="IBK80"/>
      <c r="IBL80"/>
      <c r="IBM80"/>
      <c r="IBN80"/>
      <c r="IBO80"/>
      <c r="IBP80"/>
      <c r="IBQ80"/>
      <c r="IBR80"/>
      <c r="IBS80"/>
      <c r="IBT80"/>
      <c r="IBU80"/>
      <c r="IBV80"/>
      <c r="IBW80"/>
      <c r="IBX80"/>
      <c r="IBY80"/>
      <c r="IBZ80"/>
      <c r="ICA80"/>
      <c r="ICB80"/>
      <c r="ICC80"/>
      <c r="ICD80"/>
      <c r="ICE80"/>
      <c r="ICF80"/>
      <c r="ICG80"/>
      <c r="ICH80"/>
      <c r="ICI80"/>
      <c r="ICJ80"/>
      <c r="ICK80"/>
      <c r="ICL80"/>
      <c r="ICM80"/>
      <c r="ICN80"/>
      <c r="ICO80"/>
      <c r="ICP80"/>
      <c r="ICQ80"/>
      <c r="ICR80"/>
      <c r="ICS80"/>
      <c r="ICT80"/>
      <c r="ICU80"/>
      <c r="ICV80"/>
      <c r="ICW80"/>
      <c r="ICX80"/>
      <c r="ICY80"/>
      <c r="ICZ80"/>
      <c r="IDA80"/>
      <c r="IDB80"/>
      <c r="IDC80"/>
      <c r="IDD80"/>
      <c r="IDE80"/>
      <c r="IDF80"/>
      <c r="IDG80"/>
      <c r="IDH80"/>
      <c r="IDI80"/>
      <c r="IDJ80"/>
      <c r="IDK80"/>
      <c r="IDL80"/>
      <c r="IDM80"/>
      <c r="IDN80"/>
      <c r="IDO80"/>
      <c r="IDP80"/>
      <c r="IDQ80"/>
      <c r="IDR80"/>
      <c r="IDS80"/>
      <c r="IDT80"/>
      <c r="IDU80"/>
      <c r="IDV80"/>
      <c r="IDW80"/>
      <c r="IDX80"/>
      <c r="IDY80"/>
      <c r="IDZ80"/>
      <c r="IEA80"/>
      <c r="IEB80"/>
      <c r="IEC80"/>
      <c r="IED80"/>
      <c r="IEE80"/>
      <c r="IEF80"/>
      <c r="IEG80"/>
      <c r="IEH80"/>
      <c r="IEI80"/>
      <c r="IEJ80"/>
      <c r="IEK80"/>
      <c r="IEL80"/>
      <c r="IEM80"/>
      <c r="IEN80"/>
      <c r="IEO80"/>
      <c r="IEP80"/>
      <c r="IEQ80"/>
      <c r="IER80"/>
      <c r="IES80"/>
      <c r="IET80"/>
      <c r="IEU80"/>
      <c r="IEV80"/>
      <c r="IEW80"/>
      <c r="IEX80"/>
      <c r="IEY80"/>
      <c r="IEZ80"/>
      <c r="IFA80"/>
      <c r="IFB80"/>
      <c r="IFC80"/>
      <c r="IFD80"/>
      <c r="IFE80"/>
      <c r="IFF80"/>
      <c r="IFG80"/>
      <c r="IFH80"/>
      <c r="IFI80"/>
      <c r="IFJ80"/>
      <c r="IFK80"/>
      <c r="IFL80"/>
      <c r="IFM80"/>
      <c r="IFN80"/>
      <c r="IFO80"/>
      <c r="IFP80"/>
      <c r="IFQ80"/>
      <c r="IFR80"/>
      <c r="IFS80"/>
      <c r="IFT80"/>
      <c r="IFU80"/>
      <c r="IFV80"/>
      <c r="IFW80"/>
      <c r="IFX80"/>
      <c r="IFY80"/>
      <c r="IFZ80"/>
      <c r="IGA80"/>
      <c r="IGB80"/>
      <c r="IGC80"/>
      <c r="IGD80"/>
      <c r="IGE80"/>
      <c r="IGF80"/>
      <c r="IGG80"/>
      <c r="IGH80"/>
      <c r="IGI80"/>
      <c r="IGJ80"/>
      <c r="IGK80"/>
      <c r="IGL80"/>
      <c r="IGM80"/>
      <c r="IGN80"/>
      <c r="IGO80"/>
      <c r="IGP80"/>
      <c r="IGQ80"/>
      <c r="IGR80"/>
      <c r="IGS80"/>
      <c r="IGT80"/>
      <c r="IGU80"/>
      <c r="IGV80"/>
      <c r="IGW80"/>
      <c r="IGX80"/>
      <c r="IGY80"/>
      <c r="IGZ80"/>
      <c r="IHA80"/>
      <c r="IHB80"/>
      <c r="IHC80"/>
      <c r="IHD80"/>
      <c r="IHE80"/>
      <c r="IHF80"/>
      <c r="IHG80"/>
      <c r="IHH80"/>
      <c r="IHI80"/>
      <c r="IHJ80"/>
      <c r="IHK80"/>
      <c r="IHL80"/>
      <c r="IHM80"/>
      <c r="IHN80"/>
      <c r="IHO80"/>
      <c r="IHP80"/>
      <c r="IHQ80"/>
      <c r="IHR80"/>
      <c r="IHS80"/>
      <c r="IHT80"/>
      <c r="IHU80"/>
      <c r="IHV80"/>
      <c r="IHW80"/>
      <c r="IHX80"/>
      <c r="IHY80"/>
      <c r="IHZ80"/>
      <c r="IIA80"/>
      <c r="IIB80"/>
      <c r="IIC80"/>
      <c r="IID80"/>
      <c r="IIE80"/>
      <c r="IIF80"/>
      <c r="IIG80"/>
      <c r="IIH80"/>
      <c r="III80"/>
      <c r="IIJ80"/>
      <c r="IIK80"/>
      <c r="IIL80"/>
      <c r="IIM80"/>
      <c r="IIN80"/>
      <c r="IIO80"/>
      <c r="IIP80"/>
      <c r="IIQ80"/>
      <c r="IIR80"/>
      <c r="IIS80"/>
      <c r="IIT80"/>
      <c r="IIU80"/>
      <c r="IIV80"/>
      <c r="IIW80"/>
      <c r="IIX80"/>
      <c r="IIY80"/>
      <c r="IIZ80"/>
      <c r="IJA80"/>
      <c r="IJB80"/>
      <c r="IJC80"/>
      <c r="IJD80"/>
      <c r="IJE80"/>
      <c r="IJF80"/>
      <c r="IJG80"/>
      <c r="IJH80"/>
      <c r="IJI80"/>
      <c r="IJJ80"/>
      <c r="IJK80"/>
      <c r="IJL80"/>
      <c r="IJM80"/>
      <c r="IJN80"/>
      <c r="IJO80"/>
      <c r="IJP80"/>
      <c r="IJQ80"/>
      <c r="IJR80"/>
      <c r="IJS80"/>
      <c r="IJT80"/>
      <c r="IJU80"/>
      <c r="IJV80"/>
      <c r="IJW80"/>
      <c r="IJX80"/>
      <c r="IJY80"/>
      <c r="IJZ80"/>
      <c r="IKA80"/>
      <c r="IKB80"/>
      <c r="IKC80"/>
      <c r="IKD80"/>
      <c r="IKE80"/>
      <c r="IKF80"/>
      <c r="IKG80"/>
      <c r="IKH80"/>
      <c r="IKI80"/>
      <c r="IKJ80"/>
      <c r="IKK80"/>
      <c r="IKL80"/>
      <c r="IKM80"/>
      <c r="IKN80"/>
      <c r="IKO80"/>
      <c r="IKP80"/>
      <c r="IKQ80"/>
      <c r="IKR80"/>
      <c r="IKS80"/>
      <c r="IKT80"/>
      <c r="IKU80"/>
      <c r="IKV80"/>
      <c r="IKW80"/>
      <c r="IKX80"/>
      <c r="IKY80"/>
      <c r="IKZ80"/>
      <c r="ILA80"/>
      <c r="ILB80"/>
      <c r="ILC80"/>
      <c r="ILD80"/>
      <c r="ILE80"/>
      <c r="ILF80"/>
      <c r="ILG80"/>
      <c r="ILH80"/>
      <c r="ILI80"/>
      <c r="ILJ80"/>
      <c r="ILK80"/>
      <c r="ILL80"/>
      <c r="ILM80"/>
      <c r="ILN80"/>
      <c r="ILO80"/>
      <c r="ILP80"/>
      <c r="ILQ80"/>
      <c r="ILR80"/>
      <c r="ILS80"/>
      <c r="ILT80"/>
      <c r="ILU80"/>
      <c r="ILV80"/>
      <c r="ILW80"/>
      <c r="ILX80"/>
      <c r="ILY80"/>
      <c r="ILZ80"/>
      <c r="IMA80"/>
      <c r="IMB80"/>
      <c r="IMC80"/>
      <c r="IMD80"/>
      <c r="IME80"/>
      <c r="IMF80"/>
      <c r="IMG80"/>
      <c r="IMH80"/>
      <c r="IMI80"/>
      <c r="IMJ80"/>
      <c r="IMK80"/>
      <c r="IML80"/>
      <c r="IMM80"/>
      <c r="IMN80"/>
      <c r="IMO80"/>
      <c r="IMP80"/>
      <c r="IMQ80"/>
      <c r="IMR80"/>
      <c r="IMS80"/>
      <c r="IMT80"/>
      <c r="IMU80"/>
      <c r="IMV80"/>
      <c r="IMW80"/>
      <c r="IMX80"/>
      <c r="IMY80"/>
      <c r="IMZ80"/>
      <c r="INA80"/>
      <c r="INB80"/>
      <c r="INC80"/>
      <c r="IND80"/>
      <c r="INE80"/>
      <c r="INF80"/>
      <c r="ING80"/>
      <c r="INH80"/>
      <c r="INI80"/>
      <c r="INJ80"/>
      <c r="INK80"/>
      <c r="INL80"/>
      <c r="INM80"/>
      <c r="INN80"/>
      <c r="INO80"/>
      <c r="INP80"/>
      <c r="INQ80"/>
      <c r="INR80"/>
      <c r="INS80"/>
      <c r="INT80"/>
      <c r="INU80"/>
      <c r="INV80"/>
      <c r="INW80"/>
      <c r="INX80"/>
      <c r="INY80"/>
      <c r="INZ80"/>
      <c r="IOA80"/>
      <c r="IOB80"/>
      <c r="IOC80"/>
      <c r="IOD80"/>
      <c r="IOE80"/>
      <c r="IOF80"/>
      <c r="IOG80"/>
      <c r="IOH80"/>
      <c r="IOI80"/>
      <c r="IOJ80"/>
      <c r="IOK80"/>
      <c r="IOL80"/>
      <c r="IOM80"/>
      <c r="ION80"/>
      <c r="IOO80"/>
      <c r="IOP80"/>
      <c r="IOQ80"/>
      <c r="IOR80"/>
      <c r="IOS80"/>
      <c r="IOT80"/>
      <c r="IOU80"/>
      <c r="IOV80"/>
      <c r="IOW80"/>
      <c r="IOX80"/>
      <c r="IOY80"/>
      <c r="IOZ80"/>
      <c r="IPA80"/>
      <c r="IPB80"/>
      <c r="IPC80"/>
      <c r="IPD80"/>
      <c r="IPE80"/>
      <c r="IPF80"/>
      <c r="IPG80"/>
      <c r="IPH80"/>
      <c r="IPI80"/>
      <c r="IPJ80"/>
      <c r="IPK80"/>
      <c r="IPL80"/>
      <c r="IPM80"/>
      <c r="IPN80"/>
      <c r="IPO80"/>
      <c r="IPP80"/>
      <c r="IPQ80"/>
      <c r="IPR80"/>
      <c r="IPS80"/>
      <c r="IPT80"/>
      <c r="IPU80"/>
      <c r="IPV80"/>
      <c r="IPW80"/>
      <c r="IPX80"/>
      <c r="IPY80"/>
      <c r="IPZ80"/>
      <c r="IQA80"/>
      <c r="IQB80"/>
      <c r="IQC80"/>
      <c r="IQD80"/>
      <c r="IQE80"/>
      <c r="IQF80"/>
      <c r="IQG80"/>
      <c r="IQH80"/>
      <c r="IQI80"/>
      <c r="IQJ80"/>
      <c r="IQK80"/>
      <c r="IQL80"/>
      <c r="IQM80"/>
      <c r="IQN80"/>
      <c r="IQO80"/>
      <c r="IQP80"/>
      <c r="IQQ80"/>
      <c r="IQR80"/>
      <c r="IQS80"/>
      <c r="IQT80"/>
      <c r="IQU80"/>
      <c r="IQV80"/>
      <c r="IQW80"/>
      <c r="IQX80"/>
      <c r="IQY80"/>
      <c r="IQZ80"/>
      <c r="IRA80"/>
      <c r="IRB80"/>
      <c r="IRC80"/>
      <c r="IRD80"/>
      <c r="IRE80"/>
      <c r="IRF80"/>
      <c r="IRG80"/>
      <c r="IRH80"/>
      <c r="IRI80"/>
      <c r="IRJ80"/>
      <c r="IRK80"/>
      <c r="IRL80"/>
      <c r="IRM80"/>
      <c r="IRN80"/>
      <c r="IRO80"/>
      <c r="IRP80"/>
      <c r="IRQ80"/>
      <c r="IRR80"/>
      <c r="IRS80"/>
      <c r="IRT80"/>
      <c r="IRU80"/>
      <c r="IRV80"/>
      <c r="IRW80"/>
      <c r="IRX80"/>
      <c r="IRY80"/>
      <c r="IRZ80"/>
      <c r="ISA80"/>
      <c r="ISB80"/>
      <c r="ISC80"/>
      <c r="ISD80"/>
      <c r="ISE80"/>
      <c r="ISF80"/>
      <c r="ISG80"/>
      <c r="ISH80"/>
      <c r="ISI80"/>
      <c r="ISJ80"/>
      <c r="ISK80"/>
      <c r="ISL80"/>
      <c r="ISM80"/>
      <c r="ISN80"/>
      <c r="ISO80"/>
      <c r="ISP80"/>
      <c r="ISQ80"/>
      <c r="ISR80"/>
      <c r="ISS80"/>
      <c r="IST80"/>
      <c r="ISU80"/>
      <c r="ISV80"/>
      <c r="ISW80"/>
      <c r="ISX80"/>
      <c r="ISY80"/>
      <c r="ISZ80"/>
      <c r="ITA80"/>
      <c r="ITB80"/>
      <c r="ITC80"/>
      <c r="ITD80"/>
      <c r="ITE80"/>
      <c r="ITF80"/>
      <c r="ITG80"/>
      <c r="ITH80"/>
      <c r="ITI80"/>
      <c r="ITJ80"/>
      <c r="ITK80"/>
      <c r="ITL80"/>
      <c r="ITM80"/>
      <c r="ITN80"/>
      <c r="ITO80"/>
      <c r="ITP80"/>
      <c r="ITQ80"/>
      <c r="ITR80"/>
      <c r="ITS80"/>
      <c r="ITT80"/>
      <c r="ITU80"/>
      <c r="ITV80"/>
      <c r="ITW80"/>
      <c r="ITX80"/>
      <c r="ITY80"/>
      <c r="ITZ80"/>
      <c r="IUA80"/>
      <c r="IUB80"/>
      <c r="IUC80"/>
      <c r="IUD80"/>
      <c r="IUE80"/>
      <c r="IUF80"/>
      <c r="IUG80"/>
      <c r="IUH80"/>
      <c r="IUI80"/>
      <c r="IUJ80"/>
      <c r="IUK80"/>
      <c r="IUL80"/>
      <c r="IUM80"/>
      <c r="IUN80"/>
      <c r="IUO80"/>
      <c r="IUP80"/>
      <c r="IUQ80"/>
      <c r="IUR80"/>
      <c r="IUS80"/>
      <c r="IUT80"/>
      <c r="IUU80"/>
      <c r="IUV80"/>
      <c r="IUW80"/>
      <c r="IUX80"/>
      <c r="IUY80"/>
      <c r="IUZ80"/>
      <c r="IVA80"/>
      <c r="IVB80"/>
      <c r="IVC80"/>
      <c r="IVD80"/>
      <c r="IVE80"/>
      <c r="IVF80"/>
      <c r="IVG80"/>
      <c r="IVH80"/>
      <c r="IVI80"/>
      <c r="IVJ80"/>
      <c r="IVK80"/>
      <c r="IVL80"/>
      <c r="IVM80"/>
      <c r="IVN80"/>
      <c r="IVO80"/>
      <c r="IVP80"/>
      <c r="IVQ80"/>
      <c r="IVR80"/>
      <c r="IVS80"/>
      <c r="IVT80"/>
      <c r="IVU80"/>
      <c r="IVV80"/>
      <c r="IVW80"/>
      <c r="IVX80"/>
      <c r="IVY80"/>
      <c r="IVZ80"/>
      <c r="IWA80"/>
      <c r="IWB80"/>
      <c r="IWC80"/>
      <c r="IWD80"/>
      <c r="IWE80"/>
      <c r="IWF80"/>
      <c r="IWG80"/>
      <c r="IWH80"/>
      <c r="IWI80"/>
      <c r="IWJ80"/>
      <c r="IWK80"/>
      <c r="IWL80"/>
      <c r="IWM80"/>
      <c r="IWN80"/>
      <c r="IWO80"/>
      <c r="IWP80"/>
      <c r="IWQ80"/>
      <c r="IWR80"/>
      <c r="IWS80"/>
      <c r="IWT80"/>
      <c r="IWU80"/>
      <c r="IWV80"/>
      <c r="IWW80"/>
      <c r="IWX80"/>
      <c r="IWY80"/>
      <c r="IWZ80"/>
      <c r="IXA80"/>
      <c r="IXB80"/>
      <c r="IXC80"/>
      <c r="IXD80"/>
      <c r="IXE80"/>
      <c r="IXF80"/>
      <c r="IXG80"/>
      <c r="IXH80"/>
      <c r="IXI80"/>
      <c r="IXJ80"/>
      <c r="IXK80"/>
      <c r="IXL80"/>
      <c r="IXM80"/>
      <c r="IXN80"/>
      <c r="IXO80"/>
      <c r="IXP80"/>
      <c r="IXQ80"/>
      <c r="IXR80"/>
      <c r="IXS80"/>
      <c r="IXT80"/>
      <c r="IXU80"/>
      <c r="IXV80"/>
      <c r="IXW80"/>
      <c r="IXX80"/>
      <c r="IXY80"/>
      <c r="IXZ80"/>
      <c r="IYA80"/>
      <c r="IYB80"/>
      <c r="IYC80"/>
      <c r="IYD80"/>
      <c r="IYE80"/>
      <c r="IYF80"/>
      <c r="IYG80"/>
      <c r="IYH80"/>
      <c r="IYI80"/>
      <c r="IYJ80"/>
      <c r="IYK80"/>
      <c r="IYL80"/>
      <c r="IYM80"/>
      <c r="IYN80"/>
      <c r="IYO80"/>
      <c r="IYP80"/>
      <c r="IYQ80"/>
      <c r="IYR80"/>
      <c r="IYS80"/>
      <c r="IYT80"/>
      <c r="IYU80"/>
      <c r="IYV80"/>
      <c r="IYW80"/>
      <c r="IYX80"/>
      <c r="IYY80"/>
      <c r="IYZ80"/>
      <c r="IZA80"/>
      <c r="IZB80"/>
      <c r="IZC80"/>
      <c r="IZD80"/>
      <c r="IZE80"/>
      <c r="IZF80"/>
      <c r="IZG80"/>
      <c r="IZH80"/>
      <c r="IZI80"/>
      <c r="IZJ80"/>
      <c r="IZK80"/>
      <c r="IZL80"/>
      <c r="IZM80"/>
      <c r="IZN80"/>
      <c r="IZO80"/>
      <c r="IZP80"/>
      <c r="IZQ80"/>
      <c r="IZR80"/>
      <c r="IZS80"/>
      <c r="IZT80"/>
      <c r="IZU80"/>
      <c r="IZV80"/>
      <c r="IZW80"/>
      <c r="IZX80"/>
      <c r="IZY80"/>
      <c r="IZZ80"/>
      <c r="JAA80"/>
      <c r="JAB80"/>
      <c r="JAC80"/>
      <c r="JAD80"/>
      <c r="JAE80"/>
      <c r="JAF80"/>
      <c r="JAG80"/>
      <c r="JAH80"/>
      <c r="JAI80"/>
      <c r="JAJ80"/>
      <c r="JAK80"/>
      <c r="JAL80"/>
      <c r="JAM80"/>
      <c r="JAN80"/>
      <c r="JAO80"/>
      <c r="JAP80"/>
      <c r="JAQ80"/>
      <c r="JAR80"/>
      <c r="JAS80"/>
      <c r="JAT80"/>
      <c r="JAU80"/>
      <c r="JAV80"/>
      <c r="JAW80"/>
      <c r="JAX80"/>
      <c r="JAY80"/>
      <c r="JAZ80"/>
      <c r="JBA80"/>
      <c r="JBB80"/>
      <c r="JBC80"/>
      <c r="JBD80"/>
      <c r="JBE80"/>
      <c r="JBF80"/>
      <c r="JBG80"/>
      <c r="JBH80"/>
      <c r="JBI80"/>
      <c r="JBJ80"/>
      <c r="JBK80"/>
      <c r="JBL80"/>
      <c r="JBM80"/>
      <c r="JBN80"/>
      <c r="JBO80"/>
      <c r="JBP80"/>
      <c r="JBQ80"/>
      <c r="JBR80"/>
      <c r="JBS80"/>
      <c r="JBT80"/>
      <c r="JBU80"/>
      <c r="JBV80"/>
      <c r="JBW80"/>
      <c r="JBX80"/>
      <c r="JBY80"/>
      <c r="JBZ80"/>
      <c r="JCA80"/>
      <c r="JCB80"/>
      <c r="JCC80"/>
      <c r="JCD80"/>
      <c r="JCE80"/>
      <c r="JCF80"/>
      <c r="JCG80"/>
      <c r="JCH80"/>
      <c r="JCI80"/>
      <c r="JCJ80"/>
      <c r="JCK80"/>
      <c r="JCL80"/>
      <c r="JCM80"/>
      <c r="JCN80"/>
      <c r="JCO80"/>
      <c r="JCP80"/>
      <c r="JCQ80"/>
      <c r="JCR80"/>
      <c r="JCS80"/>
      <c r="JCT80"/>
      <c r="JCU80"/>
      <c r="JCV80"/>
      <c r="JCW80"/>
      <c r="JCX80"/>
      <c r="JCY80"/>
      <c r="JCZ80"/>
      <c r="JDA80"/>
      <c r="JDB80"/>
      <c r="JDC80"/>
      <c r="JDD80"/>
      <c r="JDE80"/>
      <c r="JDF80"/>
      <c r="JDG80"/>
      <c r="JDH80"/>
      <c r="JDI80"/>
      <c r="JDJ80"/>
      <c r="JDK80"/>
      <c r="JDL80"/>
      <c r="JDM80"/>
      <c r="JDN80"/>
      <c r="JDO80"/>
      <c r="JDP80"/>
      <c r="JDQ80"/>
      <c r="JDR80"/>
      <c r="JDS80"/>
      <c r="JDT80"/>
      <c r="JDU80"/>
      <c r="JDV80"/>
      <c r="JDW80"/>
      <c r="JDX80"/>
      <c r="JDY80"/>
      <c r="JDZ80"/>
      <c r="JEA80"/>
      <c r="JEB80"/>
      <c r="JEC80"/>
      <c r="JED80"/>
      <c r="JEE80"/>
      <c r="JEF80"/>
      <c r="JEG80"/>
      <c r="JEH80"/>
      <c r="JEI80"/>
      <c r="JEJ80"/>
      <c r="JEK80"/>
      <c r="JEL80"/>
      <c r="JEM80"/>
      <c r="JEN80"/>
      <c r="JEO80"/>
      <c r="JEP80"/>
      <c r="JEQ80"/>
      <c r="JER80"/>
      <c r="JES80"/>
      <c r="JET80"/>
      <c r="JEU80"/>
      <c r="JEV80"/>
      <c r="JEW80"/>
      <c r="JEX80"/>
      <c r="JEY80"/>
      <c r="JEZ80"/>
      <c r="JFA80"/>
      <c r="JFB80"/>
      <c r="JFC80"/>
      <c r="JFD80"/>
      <c r="JFE80"/>
      <c r="JFF80"/>
      <c r="JFG80"/>
      <c r="JFH80"/>
      <c r="JFI80"/>
      <c r="JFJ80"/>
      <c r="JFK80"/>
      <c r="JFL80"/>
      <c r="JFM80"/>
      <c r="JFN80"/>
      <c r="JFO80"/>
      <c r="JFP80"/>
      <c r="JFQ80"/>
      <c r="JFR80"/>
      <c r="JFS80"/>
      <c r="JFT80"/>
      <c r="JFU80"/>
      <c r="JFV80"/>
      <c r="JFW80"/>
      <c r="JFX80"/>
      <c r="JFY80"/>
      <c r="JFZ80"/>
      <c r="JGA80"/>
      <c r="JGB80"/>
      <c r="JGC80"/>
      <c r="JGD80"/>
      <c r="JGE80"/>
      <c r="JGF80"/>
      <c r="JGG80"/>
      <c r="JGH80"/>
      <c r="JGI80"/>
      <c r="JGJ80"/>
      <c r="JGK80"/>
      <c r="JGL80"/>
      <c r="JGM80"/>
      <c r="JGN80"/>
      <c r="JGO80"/>
      <c r="JGP80"/>
      <c r="JGQ80"/>
      <c r="JGR80"/>
      <c r="JGS80"/>
      <c r="JGT80"/>
      <c r="JGU80"/>
      <c r="JGV80"/>
      <c r="JGW80"/>
      <c r="JGX80"/>
      <c r="JGY80"/>
      <c r="JGZ80"/>
      <c r="JHA80"/>
      <c r="JHB80"/>
      <c r="JHC80"/>
      <c r="JHD80"/>
      <c r="JHE80"/>
      <c r="JHF80"/>
      <c r="JHG80"/>
      <c r="JHH80"/>
      <c r="JHI80"/>
      <c r="JHJ80"/>
      <c r="JHK80"/>
      <c r="JHL80"/>
      <c r="JHM80"/>
      <c r="JHN80"/>
      <c r="JHO80"/>
      <c r="JHP80"/>
      <c r="JHQ80"/>
      <c r="JHR80"/>
      <c r="JHS80"/>
      <c r="JHT80"/>
      <c r="JHU80"/>
      <c r="JHV80"/>
      <c r="JHW80"/>
      <c r="JHX80"/>
      <c r="JHY80"/>
      <c r="JHZ80"/>
      <c r="JIA80"/>
      <c r="JIB80"/>
      <c r="JIC80"/>
      <c r="JID80"/>
      <c r="JIE80"/>
      <c r="JIF80"/>
      <c r="JIG80"/>
      <c r="JIH80"/>
      <c r="JII80"/>
      <c r="JIJ80"/>
      <c r="JIK80"/>
      <c r="JIL80"/>
      <c r="JIM80"/>
      <c r="JIN80"/>
      <c r="JIO80"/>
      <c r="JIP80"/>
      <c r="JIQ80"/>
      <c r="JIR80"/>
      <c r="JIS80"/>
      <c r="JIT80"/>
      <c r="JIU80"/>
      <c r="JIV80"/>
      <c r="JIW80"/>
      <c r="JIX80"/>
      <c r="JIY80"/>
      <c r="JIZ80"/>
      <c r="JJA80"/>
      <c r="JJB80"/>
      <c r="JJC80"/>
      <c r="JJD80"/>
      <c r="JJE80"/>
      <c r="JJF80"/>
      <c r="JJG80"/>
      <c r="JJH80"/>
      <c r="JJI80"/>
      <c r="JJJ80"/>
      <c r="JJK80"/>
      <c r="JJL80"/>
      <c r="JJM80"/>
      <c r="JJN80"/>
      <c r="JJO80"/>
      <c r="JJP80"/>
      <c r="JJQ80"/>
      <c r="JJR80"/>
      <c r="JJS80"/>
      <c r="JJT80"/>
      <c r="JJU80"/>
      <c r="JJV80"/>
      <c r="JJW80"/>
      <c r="JJX80"/>
      <c r="JJY80"/>
      <c r="JJZ80"/>
      <c r="JKA80"/>
      <c r="JKB80"/>
      <c r="JKC80"/>
      <c r="JKD80"/>
      <c r="JKE80"/>
      <c r="JKF80"/>
      <c r="JKG80"/>
      <c r="JKH80"/>
      <c r="JKI80"/>
      <c r="JKJ80"/>
      <c r="JKK80"/>
      <c r="JKL80"/>
      <c r="JKM80"/>
      <c r="JKN80"/>
      <c r="JKO80"/>
      <c r="JKP80"/>
      <c r="JKQ80"/>
      <c r="JKR80"/>
      <c r="JKS80"/>
      <c r="JKT80"/>
      <c r="JKU80"/>
      <c r="JKV80"/>
      <c r="JKW80"/>
      <c r="JKX80"/>
      <c r="JKY80"/>
      <c r="JKZ80"/>
      <c r="JLA80"/>
      <c r="JLB80"/>
      <c r="JLC80"/>
      <c r="JLD80"/>
      <c r="JLE80"/>
      <c r="JLF80"/>
      <c r="JLG80"/>
      <c r="JLH80"/>
      <c r="JLI80"/>
      <c r="JLJ80"/>
      <c r="JLK80"/>
      <c r="JLL80"/>
      <c r="JLM80"/>
      <c r="JLN80"/>
      <c r="JLO80"/>
      <c r="JLP80"/>
      <c r="JLQ80"/>
      <c r="JLR80"/>
      <c r="JLS80"/>
      <c r="JLT80"/>
      <c r="JLU80"/>
      <c r="JLV80"/>
      <c r="JLW80"/>
      <c r="JLX80"/>
      <c r="JLY80"/>
      <c r="JLZ80"/>
      <c r="JMA80"/>
      <c r="JMB80"/>
      <c r="JMC80"/>
      <c r="JMD80"/>
      <c r="JME80"/>
      <c r="JMF80"/>
      <c r="JMG80"/>
      <c r="JMH80"/>
      <c r="JMI80"/>
      <c r="JMJ80"/>
      <c r="JMK80"/>
      <c r="JML80"/>
      <c r="JMM80"/>
      <c r="JMN80"/>
      <c r="JMO80"/>
      <c r="JMP80"/>
      <c r="JMQ80"/>
      <c r="JMR80"/>
      <c r="JMS80"/>
      <c r="JMT80"/>
      <c r="JMU80"/>
      <c r="JMV80"/>
      <c r="JMW80"/>
      <c r="JMX80"/>
      <c r="JMY80"/>
      <c r="JMZ80"/>
      <c r="JNA80"/>
      <c r="JNB80"/>
      <c r="JNC80"/>
      <c r="JND80"/>
      <c r="JNE80"/>
      <c r="JNF80"/>
      <c r="JNG80"/>
      <c r="JNH80"/>
      <c r="JNI80"/>
      <c r="JNJ80"/>
      <c r="JNK80"/>
      <c r="JNL80"/>
      <c r="JNM80"/>
      <c r="JNN80"/>
      <c r="JNO80"/>
      <c r="JNP80"/>
      <c r="JNQ80"/>
      <c r="JNR80"/>
      <c r="JNS80"/>
      <c r="JNT80"/>
      <c r="JNU80"/>
      <c r="JNV80"/>
      <c r="JNW80"/>
      <c r="JNX80"/>
      <c r="JNY80"/>
      <c r="JNZ80"/>
      <c r="JOA80"/>
      <c r="JOB80"/>
      <c r="JOC80"/>
      <c r="JOD80"/>
      <c r="JOE80"/>
      <c r="JOF80"/>
      <c r="JOG80"/>
      <c r="JOH80"/>
      <c r="JOI80"/>
      <c r="JOJ80"/>
      <c r="JOK80"/>
      <c r="JOL80"/>
      <c r="JOM80"/>
      <c r="JON80"/>
      <c r="JOO80"/>
      <c r="JOP80"/>
      <c r="JOQ80"/>
      <c r="JOR80"/>
      <c r="JOS80"/>
      <c r="JOT80"/>
      <c r="JOU80"/>
      <c r="JOV80"/>
      <c r="JOW80"/>
      <c r="JOX80"/>
      <c r="JOY80"/>
      <c r="JOZ80"/>
      <c r="JPA80"/>
      <c r="JPB80"/>
      <c r="JPC80"/>
      <c r="JPD80"/>
      <c r="JPE80"/>
      <c r="JPF80"/>
      <c r="JPG80"/>
      <c r="JPH80"/>
      <c r="JPI80"/>
      <c r="JPJ80"/>
      <c r="JPK80"/>
      <c r="JPL80"/>
      <c r="JPM80"/>
      <c r="JPN80"/>
      <c r="JPO80"/>
      <c r="JPP80"/>
      <c r="JPQ80"/>
      <c r="JPR80"/>
      <c r="JPS80"/>
      <c r="JPT80"/>
      <c r="JPU80"/>
      <c r="JPV80"/>
      <c r="JPW80"/>
      <c r="JPX80"/>
      <c r="JPY80"/>
      <c r="JPZ80"/>
      <c r="JQA80"/>
      <c r="JQB80"/>
      <c r="JQC80"/>
      <c r="JQD80"/>
      <c r="JQE80"/>
      <c r="JQF80"/>
      <c r="JQG80"/>
      <c r="JQH80"/>
      <c r="JQI80"/>
      <c r="JQJ80"/>
      <c r="JQK80"/>
      <c r="JQL80"/>
      <c r="JQM80"/>
      <c r="JQN80"/>
      <c r="JQO80"/>
      <c r="JQP80"/>
      <c r="JQQ80"/>
      <c r="JQR80"/>
      <c r="JQS80"/>
      <c r="JQT80"/>
      <c r="JQU80"/>
      <c r="JQV80"/>
      <c r="JQW80"/>
      <c r="JQX80"/>
      <c r="JQY80"/>
      <c r="JQZ80"/>
      <c r="JRA80"/>
      <c r="JRB80"/>
      <c r="JRC80"/>
      <c r="JRD80"/>
      <c r="JRE80"/>
      <c r="JRF80"/>
      <c r="JRG80"/>
      <c r="JRH80"/>
      <c r="JRI80"/>
      <c r="JRJ80"/>
      <c r="JRK80"/>
      <c r="JRL80"/>
      <c r="JRM80"/>
      <c r="JRN80"/>
      <c r="JRO80"/>
      <c r="JRP80"/>
      <c r="JRQ80"/>
      <c r="JRR80"/>
      <c r="JRS80"/>
      <c r="JRT80"/>
      <c r="JRU80"/>
      <c r="JRV80"/>
      <c r="JRW80"/>
      <c r="JRX80"/>
      <c r="JRY80"/>
      <c r="JRZ80"/>
      <c r="JSA80"/>
      <c r="JSB80"/>
      <c r="JSC80"/>
      <c r="JSD80"/>
      <c r="JSE80"/>
      <c r="JSF80"/>
      <c r="JSG80"/>
      <c r="JSH80"/>
      <c r="JSI80"/>
      <c r="JSJ80"/>
      <c r="JSK80"/>
      <c r="JSL80"/>
      <c r="JSM80"/>
      <c r="JSN80"/>
      <c r="JSO80"/>
      <c r="JSP80"/>
      <c r="JSQ80"/>
      <c r="JSR80"/>
      <c r="JSS80"/>
      <c r="JST80"/>
      <c r="JSU80"/>
      <c r="JSV80"/>
      <c r="JSW80"/>
      <c r="JSX80"/>
      <c r="JSY80"/>
      <c r="JSZ80"/>
      <c r="JTA80"/>
      <c r="JTB80"/>
      <c r="JTC80"/>
      <c r="JTD80"/>
      <c r="JTE80"/>
      <c r="JTF80"/>
      <c r="JTG80"/>
      <c r="JTH80"/>
      <c r="JTI80"/>
      <c r="JTJ80"/>
      <c r="JTK80"/>
      <c r="JTL80"/>
      <c r="JTM80"/>
      <c r="JTN80"/>
      <c r="JTO80"/>
      <c r="JTP80"/>
      <c r="JTQ80"/>
      <c r="JTR80"/>
      <c r="JTS80"/>
      <c r="JTT80"/>
      <c r="JTU80"/>
      <c r="JTV80"/>
      <c r="JTW80"/>
      <c r="JTX80"/>
      <c r="JTY80"/>
      <c r="JTZ80"/>
      <c r="JUA80"/>
      <c r="JUB80"/>
      <c r="JUC80"/>
      <c r="JUD80"/>
      <c r="JUE80"/>
      <c r="JUF80"/>
      <c r="JUG80"/>
      <c r="JUH80"/>
      <c r="JUI80"/>
      <c r="JUJ80"/>
      <c r="JUK80"/>
      <c r="JUL80"/>
      <c r="JUM80"/>
      <c r="JUN80"/>
      <c r="JUO80"/>
      <c r="JUP80"/>
      <c r="JUQ80"/>
      <c r="JUR80"/>
      <c r="JUS80"/>
      <c r="JUT80"/>
      <c r="JUU80"/>
      <c r="JUV80"/>
      <c r="JUW80"/>
      <c r="JUX80"/>
      <c r="JUY80"/>
      <c r="JUZ80"/>
      <c r="JVA80"/>
      <c r="JVB80"/>
      <c r="JVC80"/>
      <c r="JVD80"/>
      <c r="JVE80"/>
      <c r="JVF80"/>
      <c r="JVG80"/>
      <c r="JVH80"/>
      <c r="JVI80"/>
      <c r="JVJ80"/>
      <c r="JVK80"/>
      <c r="JVL80"/>
      <c r="JVM80"/>
      <c r="JVN80"/>
      <c r="JVO80"/>
      <c r="JVP80"/>
      <c r="JVQ80"/>
      <c r="JVR80"/>
      <c r="JVS80"/>
      <c r="JVT80"/>
      <c r="JVU80"/>
      <c r="JVV80"/>
      <c r="JVW80"/>
      <c r="JVX80"/>
      <c r="JVY80"/>
      <c r="JVZ80"/>
      <c r="JWA80"/>
      <c r="JWB80"/>
      <c r="JWC80"/>
      <c r="JWD80"/>
      <c r="JWE80"/>
      <c r="JWF80"/>
      <c r="JWG80"/>
      <c r="JWH80"/>
      <c r="JWI80"/>
      <c r="JWJ80"/>
      <c r="JWK80"/>
      <c r="JWL80"/>
      <c r="JWM80"/>
      <c r="JWN80"/>
      <c r="JWO80"/>
      <c r="JWP80"/>
      <c r="JWQ80"/>
      <c r="JWR80"/>
      <c r="JWS80"/>
      <c r="JWT80"/>
      <c r="JWU80"/>
      <c r="JWV80"/>
      <c r="JWW80"/>
      <c r="JWX80"/>
      <c r="JWY80"/>
      <c r="JWZ80"/>
      <c r="JXA80"/>
      <c r="JXB80"/>
      <c r="JXC80"/>
      <c r="JXD80"/>
      <c r="JXE80"/>
      <c r="JXF80"/>
      <c r="JXG80"/>
      <c r="JXH80"/>
      <c r="JXI80"/>
      <c r="JXJ80"/>
      <c r="JXK80"/>
      <c r="JXL80"/>
      <c r="JXM80"/>
      <c r="JXN80"/>
      <c r="JXO80"/>
      <c r="JXP80"/>
      <c r="JXQ80"/>
      <c r="JXR80"/>
      <c r="JXS80"/>
      <c r="JXT80"/>
      <c r="JXU80"/>
      <c r="JXV80"/>
      <c r="JXW80"/>
      <c r="JXX80"/>
      <c r="JXY80"/>
      <c r="JXZ80"/>
      <c r="JYA80"/>
      <c r="JYB80"/>
      <c r="JYC80"/>
      <c r="JYD80"/>
      <c r="JYE80"/>
      <c r="JYF80"/>
      <c r="JYG80"/>
      <c r="JYH80"/>
      <c r="JYI80"/>
      <c r="JYJ80"/>
      <c r="JYK80"/>
      <c r="JYL80"/>
      <c r="JYM80"/>
      <c r="JYN80"/>
      <c r="JYO80"/>
      <c r="JYP80"/>
      <c r="JYQ80"/>
      <c r="JYR80"/>
      <c r="JYS80"/>
      <c r="JYT80"/>
      <c r="JYU80"/>
      <c r="JYV80"/>
      <c r="JYW80"/>
      <c r="JYX80"/>
      <c r="JYY80"/>
      <c r="JYZ80"/>
      <c r="JZA80"/>
      <c r="JZB80"/>
      <c r="JZC80"/>
      <c r="JZD80"/>
      <c r="JZE80"/>
      <c r="JZF80"/>
      <c r="JZG80"/>
      <c r="JZH80"/>
      <c r="JZI80"/>
      <c r="JZJ80"/>
      <c r="JZK80"/>
      <c r="JZL80"/>
      <c r="JZM80"/>
      <c r="JZN80"/>
      <c r="JZO80"/>
      <c r="JZP80"/>
      <c r="JZQ80"/>
      <c r="JZR80"/>
      <c r="JZS80"/>
      <c r="JZT80"/>
      <c r="JZU80"/>
      <c r="JZV80"/>
      <c r="JZW80"/>
      <c r="JZX80"/>
      <c r="JZY80"/>
      <c r="JZZ80"/>
      <c r="KAA80"/>
      <c r="KAB80"/>
      <c r="KAC80"/>
      <c r="KAD80"/>
      <c r="KAE80"/>
      <c r="KAF80"/>
      <c r="KAG80"/>
      <c r="KAH80"/>
      <c r="KAI80"/>
      <c r="KAJ80"/>
      <c r="KAK80"/>
      <c r="KAL80"/>
      <c r="KAM80"/>
      <c r="KAN80"/>
      <c r="KAO80"/>
      <c r="KAP80"/>
      <c r="KAQ80"/>
      <c r="KAR80"/>
      <c r="KAS80"/>
      <c r="KAT80"/>
      <c r="KAU80"/>
      <c r="KAV80"/>
      <c r="KAW80"/>
      <c r="KAX80"/>
      <c r="KAY80"/>
      <c r="KAZ80"/>
      <c r="KBA80"/>
      <c r="KBB80"/>
      <c r="KBC80"/>
      <c r="KBD80"/>
      <c r="KBE80"/>
      <c r="KBF80"/>
      <c r="KBG80"/>
      <c r="KBH80"/>
      <c r="KBI80"/>
      <c r="KBJ80"/>
      <c r="KBK80"/>
      <c r="KBL80"/>
      <c r="KBM80"/>
      <c r="KBN80"/>
      <c r="KBO80"/>
      <c r="KBP80"/>
      <c r="KBQ80"/>
      <c r="KBR80"/>
      <c r="KBS80"/>
      <c r="KBT80"/>
      <c r="KBU80"/>
      <c r="KBV80"/>
      <c r="KBW80"/>
      <c r="KBX80"/>
      <c r="KBY80"/>
      <c r="KBZ80"/>
      <c r="KCA80"/>
      <c r="KCB80"/>
      <c r="KCC80"/>
      <c r="KCD80"/>
      <c r="KCE80"/>
      <c r="KCF80"/>
      <c r="KCG80"/>
      <c r="KCH80"/>
      <c r="KCI80"/>
      <c r="KCJ80"/>
      <c r="KCK80"/>
      <c r="KCL80"/>
      <c r="KCM80"/>
      <c r="KCN80"/>
      <c r="KCO80"/>
      <c r="KCP80"/>
      <c r="KCQ80"/>
      <c r="KCR80"/>
      <c r="KCS80"/>
      <c r="KCT80"/>
      <c r="KCU80"/>
      <c r="KCV80"/>
      <c r="KCW80"/>
      <c r="KCX80"/>
      <c r="KCY80"/>
      <c r="KCZ80"/>
      <c r="KDA80"/>
      <c r="KDB80"/>
      <c r="KDC80"/>
      <c r="KDD80"/>
      <c r="KDE80"/>
      <c r="KDF80"/>
      <c r="KDG80"/>
      <c r="KDH80"/>
      <c r="KDI80"/>
      <c r="KDJ80"/>
      <c r="KDK80"/>
      <c r="KDL80"/>
      <c r="KDM80"/>
      <c r="KDN80"/>
      <c r="KDO80"/>
      <c r="KDP80"/>
      <c r="KDQ80"/>
      <c r="KDR80"/>
      <c r="KDS80"/>
      <c r="KDT80"/>
      <c r="KDU80"/>
      <c r="KDV80"/>
      <c r="KDW80"/>
      <c r="KDX80"/>
      <c r="KDY80"/>
      <c r="KDZ80"/>
      <c r="KEA80"/>
      <c r="KEB80"/>
      <c r="KEC80"/>
      <c r="KED80"/>
      <c r="KEE80"/>
      <c r="KEF80"/>
      <c r="KEG80"/>
      <c r="KEH80"/>
      <c r="KEI80"/>
      <c r="KEJ80"/>
      <c r="KEK80"/>
      <c r="KEL80"/>
      <c r="KEM80"/>
      <c r="KEN80"/>
      <c r="KEO80"/>
      <c r="KEP80"/>
      <c r="KEQ80"/>
      <c r="KER80"/>
      <c r="KES80"/>
      <c r="KET80"/>
      <c r="KEU80"/>
      <c r="KEV80"/>
      <c r="KEW80"/>
      <c r="KEX80"/>
      <c r="KEY80"/>
      <c r="KEZ80"/>
      <c r="KFA80"/>
      <c r="KFB80"/>
      <c r="KFC80"/>
      <c r="KFD80"/>
      <c r="KFE80"/>
      <c r="KFF80"/>
      <c r="KFG80"/>
      <c r="KFH80"/>
      <c r="KFI80"/>
      <c r="KFJ80"/>
      <c r="KFK80"/>
      <c r="KFL80"/>
      <c r="KFM80"/>
      <c r="KFN80"/>
      <c r="KFO80"/>
      <c r="KFP80"/>
      <c r="KFQ80"/>
      <c r="KFR80"/>
      <c r="KFS80"/>
      <c r="KFT80"/>
      <c r="KFU80"/>
      <c r="KFV80"/>
      <c r="KFW80"/>
      <c r="KFX80"/>
      <c r="KFY80"/>
      <c r="KFZ80"/>
      <c r="KGA80"/>
      <c r="KGB80"/>
      <c r="KGC80"/>
      <c r="KGD80"/>
      <c r="KGE80"/>
      <c r="KGF80"/>
      <c r="KGG80"/>
      <c r="KGH80"/>
      <c r="KGI80"/>
      <c r="KGJ80"/>
      <c r="KGK80"/>
      <c r="KGL80"/>
      <c r="KGM80"/>
      <c r="KGN80"/>
      <c r="KGO80"/>
      <c r="KGP80"/>
      <c r="KGQ80"/>
      <c r="KGR80"/>
      <c r="KGS80"/>
      <c r="KGT80"/>
      <c r="KGU80"/>
      <c r="KGV80"/>
      <c r="KGW80"/>
      <c r="KGX80"/>
      <c r="KGY80"/>
      <c r="KGZ80"/>
      <c r="KHA80"/>
      <c r="KHB80"/>
      <c r="KHC80"/>
      <c r="KHD80"/>
      <c r="KHE80"/>
      <c r="KHF80"/>
      <c r="KHG80"/>
      <c r="KHH80"/>
      <c r="KHI80"/>
      <c r="KHJ80"/>
      <c r="KHK80"/>
      <c r="KHL80"/>
      <c r="KHM80"/>
      <c r="KHN80"/>
      <c r="KHO80"/>
      <c r="KHP80"/>
      <c r="KHQ80"/>
      <c r="KHR80"/>
      <c r="KHS80"/>
      <c r="KHT80"/>
      <c r="KHU80"/>
      <c r="KHV80"/>
      <c r="KHW80"/>
      <c r="KHX80"/>
      <c r="KHY80"/>
      <c r="KHZ80"/>
      <c r="KIA80"/>
      <c r="KIB80"/>
      <c r="KIC80"/>
      <c r="KID80"/>
      <c r="KIE80"/>
      <c r="KIF80"/>
      <c r="KIG80"/>
      <c r="KIH80"/>
      <c r="KII80"/>
      <c r="KIJ80"/>
      <c r="KIK80"/>
      <c r="KIL80"/>
      <c r="KIM80"/>
      <c r="KIN80"/>
      <c r="KIO80"/>
      <c r="KIP80"/>
      <c r="KIQ80"/>
      <c r="KIR80"/>
      <c r="KIS80"/>
      <c r="KIT80"/>
      <c r="KIU80"/>
      <c r="KIV80"/>
      <c r="KIW80"/>
      <c r="KIX80"/>
      <c r="KIY80"/>
      <c r="KIZ80"/>
      <c r="KJA80"/>
      <c r="KJB80"/>
      <c r="KJC80"/>
      <c r="KJD80"/>
      <c r="KJE80"/>
      <c r="KJF80"/>
      <c r="KJG80"/>
      <c r="KJH80"/>
      <c r="KJI80"/>
      <c r="KJJ80"/>
      <c r="KJK80"/>
      <c r="KJL80"/>
      <c r="KJM80"/>
      <c r="KJN80"/>
      <c r="KJO80"/>
      <c r="KJP80"/>
      <c r="KJQ80"/>
      <c r="KJR80"/>
      <c r="KJS80"/>
      <c r="KJT80"/>
      <c r="KJU80"/>
      <c r="KJV80"/>
      <c r="KJW80"/>
      <c r="KJX80"/>
      <c r="KJY80"/>
      <c r="KJZ80"/>
      <c r="KKA80"/>
      <c r="KKB80"/>
      <c r="KKC80"/>
      <c r="KKD80"/>
      <c r="KKE80"/>
      <c r="KKF80"/>
      <c r="KKG80"/>
      <c r="KKH80"/>
      <c r="KKI80"/>
      <c r="KKJ80"/>
      <c r="KKK80"/>
      <c r="KKL80"/>
      <c r="KKM80"/>
      <c r="KKN80"/>
      <c r="KKO80"/>
      <c r="KKP80"/>
      <c r="KKQ80"/>
      <c r="KKR80"/>
      <c r="KKS80"/>
      <c r="KKT80"/>
      <c r="KKU80"/>
      <c r="KKV80"/>
      <c r="KKW80"/>
      <c r="KKX80"/>
      <c r="KKY80"/>
      <c r="KKZ80"/>
      <c r="KLA80"/>
      <c r="KLB80"/>
      <c r="KLC80"/>
      <c r="KLD80"/>
      <c r="KLE80"/>
      <c r="KLF80"/>
      <c r="KLG80"/>
      <c r="KLH80"/>
      <c r="KLI80"/>
      <c r="KLJ80"/>
      <c r="KLK80"/>
      <c r="KLL80"/>
      <c r="KLM80"/>
      <c r="KLN80"/>
      <c r="KLO80"/>
      <c r="KLP80"/>
      <c r="KLQ80"/>
      <c r="KLR80"/>
      <c r="KLS80"/>
      <c r="KLT80"/>
      <c r="KLU80"/>
      <c r="KLV80"/>
      <c r="KLW80"/>
      <c r="KLX80"/>
      <c r="KLY80"/>
      <c r="KLZ80"/>
      <c r="KMA80"/>
      <c r="KMB80"/>
      <c r="KMC80"/>
      <c r="KMD80"/>
      <c r="KME80"/>
      <c r="KMF80"/>
      <c r="KMG80"/>
      <c r="KMH80"/>
      <c r="KMI80"/>
      <c r="KMJ80"/>
      <c r="KMK80"/>
      <c r="KML80"/>
      <c r="KMM80"/>
      <c r="KMN80"/>
      <c r="KMO80"/>
      <c r="KMP80"/>
      <c r="KMQ80"/>
      <c r="KMR80"/>
      <c r="KMS80"/>
      <c r="KMT80"/>
      <c r="KMU80"/>
      <c r="KMV80"/>
      <c r="KMW80"/>
      <c r="KMX80"/>
      <c r="KMY80"/>
      <c r="KMZ80"/>
      <c r="KNA80"/>
      <c r="KNB80"/>
      <c r="KNC80"/>
      <c r="KND80"/>
      <c r="KNE80"/>
      <c r="KNF80"/>
      <c r="KNG80"/>
      <c r="KNH80"/>
      <c r="KNI80"/>
      <c r="KNJ80"/>
      <c r="KNK80"/>
      <c r="KNL80"/>
      <c r="KNM80"/>
      <c r="KNN80"/>
      <c r="KNO80"/>
      <c r="KNP80"/>
      <c r="KNQ80"/>
      <c r="KNR80"/>
      <c r="KNS80"/>
      <c r="KNT80"/>
      <c r="KNU80"/>
      <c r="KNV80"/>
      <c r="KNW80"/>
      <c r="KNX80"/>
      <c r="KNY80"/>
      <c r="KNZ80"/>
      <c r="KOA80"/>
      <c r="KOB80"/>
      <c r="KOC80"/>
      <c r="KOD80"/>
      <c r="KOE80"/>
      <c r="KOF80"/>
      <c r="KOG80"/>
      <c r="KOH80"/>
      <c r="KOI80"/>
      <c r="KOJ80"/>
      <c r="KOK80"/>
      <c r="KOL80"/>
      <c r="KOM80"/>
      <c r="KON80"/>
      <c r="KOO80"/>
      <c r="KOP80"/>
      <c r="KOQ80"/>
      <c r="KOR80"/>
      <c r="KOS80"/>
      <c r="KOT80"/>
      <c r="KOU80"/>
      <c r="KOV80"/>
      <c r="KOW80"/>
      <c r="KOX80"/>
      <c r="KOY80"/>
      <c r="KOZ80"/>
      <c r="KPA80"/>
      <c r="KPB80"/>
      <c r="KPC80"/>
      <c r="KPD80"/>
      <c r="KPE80"/>
      <c r="KPF80"/>
      <c r="KPG80"/>
      <c r="KPH80"/>
      <c r="KPI80"/>
      <c r="KPJ80"/>
      <c r="KPK80"/>
      <c r="KPL80"/>
      <c r="KPM80"/>
      <c r="KPN80"/>
      <c r="KPO80"/>
      <c r="KPP80"/>
      <c r="KPQ80"/>
      <c r="KPR80"/>
      <c r="KPS80"/>
      <c r="KPT80"/>
      <c r="KPU80"/>
      <c r="KPV80"/>
      <c r="KPW80"/>
      <c r="KPX80"/>
      <c r="KPY80"/>
      <c r="KPZ80"/>
      <c r="KQA80"/>
      <c r="KQB80"/>
      <c r="KQC80"/>
      <c r="KQD80"/>
      <c r="KQE80"/>
      <c r="KQF80"/>
      <c r="KQG80"/>
      <c r="KQH80"/>
      <c r="KQI80"/>
      <c r="KQJ80"/>
      <c r="KQK80"/>
      <c r="KQL80"/>
      <c r="KQM80"/>
      <c r="KQN80"/>
      <c r="KQO80"/>
      <c r="KQP80"/>
      <c r="KQQ80"/>
      <c r="KQR80"/>
      <c r="KQS80"/>
      <c r="KQT80"/>
      <c r="KQU80"/>
      <c r="KQV80"/>
      <c r="KQW80"/>
      <c r="KQX80"/>
      <c r="KQY80"/>
      <c r="KQZ80"/>
      <c r="KRA80"/>
      <c r="KRB80"/>
      <c r="KRC80"/>
      <c r="KRD80"/>
      <c r="KRE80"/>
      <c r="KRF80"/>
      <c r="KRG80"/>
      <c r="KRH80"/>
      <c r="KRI80"/>
      <c r="KRJ80"/>
      <c r="KRK80"/>
      <c r="KRL80"/>
      <c r="KRM80"/>
      <c r="KRN80"/>
      <c r="KRO80"/>
      <c r="KRP80"/>
      <c r="KRQ80"/>
      <c r="KRR80"/>
      <c r="KRS80"/>
      <c r="KRT80"/>
      <c r="KRU80"/>
      <c r="KRV80"/>
      <c r="KRW80"/>
      <c r="KRX80"/>
      <c r="KRY80"/>
      <c r="KRZ80"/>
      <c r="KSA80"/>
      <c r="KSB80"/>
      <c r="KSC80"/>
      <c r="KSD80"/>
      <c r="KSE80"/>
      <c r="KSF80"/>
      <c r="KSG80"/>
      <c r="KSH80"/>
      <c r="KSI80"/>
      <c r="KSJ80"/>
      <c r="KSK80"/>
      <c r="KSL80"/>
      <c r="KSM80"/>
      <c r="KSN80"/>
      <c r="KSO80"/>
      <c r="KSP80"/>
      <c r="KSQ80"/>
      <c r="KSR80"/>
      <c r="KSS80"/>
      <c r="KST80"/>
      <c r="KSU80"/>
      <c r="KSV80"/>
      <c r="KSW80"/>
      <c r="KSX80"/>
      <c r="KSY80"/>
      <c r="KSZ80"/>
      <c r="KTA80"/>
      <c r="KTB80"/>
      <c r="KTC80"/>
      <c r="KTD80"/>
      <c r="KTE80"/>
      <c r="KTF80"/>
      <c r="KTG80"/>
      <c r="KTH80"/>
      <c r="KTI80"/>
      <c r="KTJ80"/>
      <c r="KTK80"/>
      <c r="KTL80"/>
      <c r="KTM80"/>
      <c r="KTN80"/>
      <c r="KTO80"/>
      <c r="KTP80"/>
      <c r="KTQ80"/>
      <c r="KTR80"/>
      <c r="KTS80"/>
      <c r="KTT80"/>
      <c r="KTU80"/>
      <c r="KTV80"/>
      <c r="KTW80"/>
      <c r="KTX80"/>
      <c r="KTY80"/>
      <c r="KTZ80"/>
      <c r="KUA80"/>
      <c r="KUB80"/>
      <c r="KUC80"/>
      <c r="KUD80"/>
      <c r="KUE80"/>
      <c r="KUF80"/>
      <c r="KUG80"/>
      <c r="KUH80"/>
      <c r="KUI80"/>
      <c r="KUJ80"/>
      <c r="KUK80"/>
      <c r="KUL80"/>
      <c r="KUM80"/>
      <c r="KUN80"/>
      <c r="KUO80"/>
      <c r="KUP80"/>
      <c r="KUQ80"/>
      <c r="KUR80"/>
      <c r="KUS80"/>
      <c r="KUT80"/>
      <c r="KUU80"/>
      <c r="KUV80"/>
      <c r="KUW80"/>
      <c r="KUX80"/>
      <c r="KUY80"/>
      <c r="KUZ80"/>
      <c r="KVA80"/>
      <c r="KVB80"/>
      <c r="KVC80"/>
      <c r="KVD80"/>
      <c r="KVE80"/>
      <c r="KVF80"/>
      <c r="KVG80"/>
      <c r="KVH80"/>
      <c r="KVI80"/>
      <c r="KVJ80"/>
      <c r="KVK80"/>
      <c r="KVL80"/>
      <c r="KVM80"/>
      <c r="KVN80"/>
      <c r="KVO80"/>
      <c r="KVP80"/>
      <c r="KVQ80"/>
      <c r="KVR80"/>
      <c r="KVS80"/>
      <c r="KVT80"/>
      <c r="KVU80"/>
      <c r="KVV80"/>
      <c r="KVW80"/>
      <c r="KVX80"/>
      <c r="KVY80"/>
      <c r="KVZ80"/>
      <c r="KWA80"/>
      <c r="KWB80"/>
      <c r="KWC80"/>
      <c r="KWD80"/>
      <c r="KWE80"/>
      <c r="KWF80"/>
      <c r="KWG80"/>
      <c r="KWH80"/>
      <c r="KWI80"/>
      <c r="KWJ80"/>
      <c r="KWK80"/>
      <c r="KWL80"/>
      <c r="KWM80"/>
      <c r="KWN80"/>
      <c r="KWO80"/>
      <c r="KWP80"/>
      <c r="KWQ80"/>
      <c r="KWR80"/>
      <c r="KWS80"/>
      <c r="KWT80"/>
      <c r="KWU80"/>
      <c r="KWV80"/>
      <c r="KWW80"/>
      <c r="KWX80"/>
      <c r="KWY80"/>
      <c r="KWZ80"/>
      <c r="KXA80"/>
      <c r="KXB80"/>
      <c r="KXC80"/>
      <c r="KXD80"/>
      <c r="KXE80"/>
      <c r="KXF80"/>
      <c r="KXG80"/>
      <c r="KXH80"/>
      <c r="KXI80"/>
      <c r="KXJ80"/>
      <c r="KXK80"/>
      <c r="KXL80"/>
      <c r="KXM80"/>
      <c r="KXN80"/>
      <c r="KXO80"/>
      <c r="KXP80"/>
      <c r="KXQ80"/>
      <c r="KXR80"/>
      <c r="KXS80"/>
      <c r="KXT80"/>
      <c r="KXU80"/>
      <c r="KXV80"/>
      <c r="KXW80"/>
      <c r="KXX80"/>
      <c r="KXY80"/>
      <c r="KXZ80"/>
      <c r="KYA80"/>
      <c r="KYB80"/>
      <c r="KYC80"/>
      <c r="KYD80"/>
      <c r="KYE80"/>
      <c r="KYF80"/>
      <c r="KYG80"/>
      <c r="KYH80"/>
      <c r="KYI80"/>
      <c r="KYJ80"/>
      <c r="KYK80"/>
      <c r="KYL80"/>
      <c r="KYM80"/>
      <c r="KYN80"/>
      <c r="KYO80"/>
      <c r="KYP80"/>
      <c r="KYQ80"/>
      <c r="KYR80"/>
      <c r="KYS80"/>
      <c r="KYT80"/>
      <c r="KYU80"/>
      <c r="KYV80"/>
      <c r="KYW80"/>
      <c r="KYX80"/>
      <c r="KYY80"/>
      <c r="KYZ80"/>
      <c r="KZA80"/>
      <c r="KZB80"/>
      <c r="KZC80"/>
      <c r="KZD80"/>
      <c r="KZE80"/>
      <c r="KZF80"/>
      <c r="KZG80"/>
      <c r="KZH80"/>
      <c r="KZI80"/>
      <c r="KZJ80"/>
      <c r="KZK80"/>
      <c r="KZL80"/>
      <c r="KZM80"/>
      <c r="KZN80"/>
      <c r="KZO80"/>
      <c r="KZP80"/>
      <c r="KZQ80"/>
      <c r="KZR80"/>
      <c r="KZS80"/>
      <c r="KZT80"/>
      <c r="KZU80"/>
      <c r="KZV80"/>
      <c r="KZW80"/>
      <c r="KZX80"/>
      <c r="KZY80"/>
      <c r="KZZ80"/>
      <c r="LAA80"/>
      <c r="LAB80"/>
      <c r="LAC80"/>
      <c r="LAD80"/>
      <c r="LAE80"/>
      <c r="LAF80"/>
      <c r="LAG80"/>
      <c r="LAH80"/>
      <c r="LAI80"/>
      <c r="LAJ80"/>
      <c r="LAK80"/>
      <c r="LAL80"/>
      <c r="LAM80"/>
      <c r="LAN80"/>
      <c r="LAO80"/>
      <c r="LAP80"/>
      <c r="LAQ80"/>
      <c r="LAR80"/>
      <c r="LAS80"/>
      <c r="LAT80"/>
      <c r="LAU80"/>
      <c r="LAV80"/>
      <c r="LAW80"/>
      <c r="LAX80"/>
      <c r="LAY80"/>
      <c r="LAZ80"/>
      <c r="LBA80"/>
      <c r="LBB80"/>
      <c r="LBC80"/>
      <c r="LBD80"/>
      <c r="LBE80"/>
      <c r="LBF80"/>
      <c r="LBG80"/>
      <c r="LBH80"/>
      <c r="LBI80"/>
      <c r="LBJ80"/>
      <c r="LBK80"/>
      <c r="LBL80"/>
      <c r="LBM80"/>
      <c r="LBN80"/>
      <c r="LBO80"/>
      <c r="LBP80"/>
      <c r="LBQ80"/>
      <c r="LBR80"/>
      <c r="LBS80"/>
      <c r="LBT80"/>
      <c r="LBU80"/>
      <c r="LBV80"/>
      <c r="LBW80"/>
      <c r="LBX80"/>
      <c r="LBY80"/>
      <c r="LBZ80"/>
      <c r="LCA80"/>
      <c r="LCB80"/>
      <c r="LCC80"/>
      <c r="LCD80"/>
      <c r="LCE80"/>
      <c r="LCF80"/>
      <c r="LCG80"/>
      <c r="LCH80"/>
      <c r="LCI80"/>
      <c r="LCJ80"/>
      <c r="LCK80"/>
      <c r="LCL80"/>
      <c r="LCM80"/>
      <c r="LCN80"/>
      <c r="LCO80"/>
      <c r="LCP80"/>
      <c r="LCQ80"/>
      <c r="LCR80"/>
      <c r="LCS80"/>
      <c r="LCT80"/>
      <c r="LCU80"/>
      <c r="LCV80"/>
      <c r="LCW80"/>
      <c r="LCX80"/>
      <c r="LCY80"/>
      <c r="LCZ80"/>
      <c r="LDA80"/>
      <c r="LDB80"/>
      <c r="LDC80"/>
      <c r="LDD80"/>
      <c r="LDE80"/>
      <c r="LDF80"/>
      <c r="LDG80"/>
      <c r="LDH80"/>
      <c r="LDI80"/>
      <c r="LDJ80"/>
      <c r="LDK80"/>
      <c r="LDL80"/>
      <c r="LDM80"/>
      <c r="LDN80"/>
      <c r="LDO80"/>
      <c r="LDP80"/>
      <c r="LDQ80"/>
      <c r="LDR80"/>
      <c r="LDS80"/>
      <c r="LDT80"/>
      <c r="LDU80"/>
      <c r="LDV80"/>
      <c r="LDW80"/>
      <c r="LDX80"/>
      <c r="LDY80"/>
      <c r="LDZ80"/>
      <c r="LEA80"/>
      <c r="LEB80"/>
      <c r="LEC80"/>
      <c r="LED80"/>
      <c r="LEE80"/>
      <c r="LEF80"/>
      <c r="LEG80"/>
      <c r="LEH80"/>
      <c r="LEI80"/>
      <c r="LEJ80"/>
      <c r="LEK80"/>
      <c r="LEL80"/>
      <c r="LEM80"/>
      <c r="LEN80"/>
      <c r="LEO80"/>
      <c r="LEP80"/>
      <c r="LEQ80"/>
      <c r="LER80"/>
      <c r="LES80"/>
      <c r="LET80"/>
      <c r="LEU80"/>
      <c r="LEV80"/>
      <c r="LEW80"/>
      <c r="LEX80"/>
      <c r="LEY80"/>
      <c r="LEZ80"/>
      <c r="LFA80"/>
      <c r="LFB80"/>
      <c r="LFC80"/>
      <c r="LFD80"/>
      <c r="LFE80"/>
      <c r="LFF80"/>
      <c r="LFG80"/>
      <c r="LFH80"/>
      <c r="LFI80"/>
      <c r="LFJ80"/>
      <c r="LFK80"/>
      <c r="LFL80"/>
      <c r="LFM80"/>
      <c r="LFN80"/>
      <c r="LFO80"/>
      <c r="LFP80"/>
      <c r="LFQ80"/>
      <c r="LFR80"/>
      <c r="LFS80"/>
      <c r="LFT80"/>
      <c r="LFU80"/>
      <c r="LFV80"/>
      <c r="LFW80"/>
      <c r="LFX80"/>
      <c r="LFY80"/>
      <c r="LFZ80"/>
      <c r="LGA80"/>
      <c r="LGB80"/>
      <c r="LGC80"/>
      <c r="LGD80"/>
      <c r="LGE80"/>
      <c r="LGF80"/>
      <c r="LGG80"/>
      <c r="LGH80"/>
      <c r="LGI80"/>
      <c r="LGJ80"/>
      <c r="LGK80"/>
      <c r="LGL80"/>
      <c r="LGM80"/>
      <c r="LGN80"/>
      <c r="LGO80"/>
      <c r="LGP80"/>
      <c r="LGQ80"/>
      <c r="LGR80"/>
      <c r="LGS80"/>
      <c r="LGT80"/>
      <c r="LGU80"/>
      <c r="LGV80"/>
      <c r="LGW80"/>
      <c r="LGX80"/>
      <c r="LGY80"/>
      <c r="LGZ80"/>
      <c r="LHA80"/>
      <c r="LHB80"/>
      <c r="LHC80"/>
      <c r="LHD80"/>
      <c r="LHE80"/>
      <c r="LHF80"/>
      <c r="LHG80"/>
      <c r="LHH80"/>
      <c r="LHI80"/>
      <c r="LHJ80"/>
      <c r="LHK80"/>
      <c r="LHL80"/>
      <c r="LHM80"/>
      <c r="LHN80"/>
      <c r="LHO80"/>
      <c r="LHP80"/>
      <c r="LHQ80"/>
      <c r="LHR80"/>
      <c r="LHS80"/>
      <c r="LHT80"/>
      <c r="LHU80"/>
      <c r="LHV80"/>
      <c r="LHW80"/>
      <c r="LHX80"/>
      <c r="LHY80"/>
      <c r="LHZ80"/>
      <c r="LIA80"/>
      <c r="LIB80"/>
      <c r="LIC80"/>
      <c r="LID80"/>
      <c r="LIE80"/>
      <c r="LIF80"/>
      <c r="LIG80"/>
      <c r="LIH80"/>
      <c r="LII80"/>
      <c r="LIJ80"/>
      <c r="LIK80"/>
      <c r="LIL80"/>
      <c r="LIM80"/>
      <c r="LIN80"/>
      <c r="LIO80"/>
      <c r="LIP80"/>
      <c r="LIQ80"/>
      <c r="LIR80"/>
      <c r="LIS80"/>
      <c r="LIT80"/>
      <c r="LIU80"/>
      <c r="LIV80"/>
      <c r="LIW80"/>
      <c r="LIX80"/>
      <c r="LIY80"/>
      <c r="LIZ80"/>
      <c r="LJA80"/>
      <c r="LJB80"/>
      <c r="LJC80"/>
      <c r="LJD80"/>
      <c r="LJE80"/>
      <c r="LJF80"/>
      <c r="LJG80"/>
      <c r="LJH80"/>
      <c r="LJI80"/>
      <c r="LJJ80"/>
      <c r="LJK80"/>
      <c r="LJL80"/>
      <c r="LJM80"/>
      <c r="LJN80"/>
      <c r="LJO80"/>
      <c r="LJP80"/>
      <c r="LJQ80"/>
      <c r="LJR80"/>
      <c r="LJS80"/>
      <c r="LJT80"/>
      <c r="LJU80"/>
      <c r="LJV80"/>
      <c r="LJW80"/>
      <c r="LJX80"/>
      <c r="LJY80"/>
      <c r="LJZ80"/>
      <c r="LKA80"/>
      <c r="LKB80"/>
      <c r="LKC80"/>
      <c r="LKD80"/>
      <c r="LKE80"/>
      <c r="LKF80"/>
      <c r="LKG80"/>
      <c r="LKH80"/>
      <c r="LKI80"/>
      <c r="LKJ80"/>
      <c r="LKK80"/>
      <c r="LKL80"/>
      <c r="LKM80"/>
      <c r="LKN80"/>
      <c r="LKO80"/>
      <c r="LKP80"/>
      <c r="LKQ80"/>
      <c r="LKR80"/>
      <c r="LKS80"/>
      <c r="LKT80"/>
      <c r="LKU80"/>
      <c r="LKV80"/>
      <c r="LKW80"/>
      <c r="LKX80"/>
      <c r="LKY80"/>
      <c r="LKZ80"/>
      <c r="LLA80"/>
      <c r="LLB80"/>
      <c r="LLC80"/>
      <c r="LLD80"/>
      <c r="LLE80"/>
      <c r="LLF80"/>
      <c r="LLG80"/>
      <c r="LLH80"/>
      <c r="LLI80"/>
      <c r="LLJ80"/>
      <c r="LLK80"/>
      <c r="LLL80"/>
      <c r="LLM80"/>
      <c r="LLN80"/>
      <c r="LLO80"/>
      <c r="LLP80"/>
      <c r="LLQ80"/>
      <c r="LLR80"/>
      <c r="LLS80"/>
      <c r="LLT80"/>
      <c r="LLU80"/>
      <c r="LLV80"/>
      <c r="LLW80"/>
      <c r="LLX80"/>
      <c r="LLY80"/>
      <c r="LLZ80"/>
      <c r="LMA80"/>
      <c r="LMB80"/>
      <c r="LMC80"/>
      <c r="LMD80"/>
      <c r="LME80"/>
      <c r="LMF80"/>
      <c r="LMG80"/>
      <c r="LMH80"/>
      <c r="LMI80"/>
      <c r="LMJ80"/>
      <c r="LMK80"/>
      <c r="LML80"/>
      <c r="LMM80"/>
      <c r="LMN80"/>
      <c r="LMO80"/>
      <c r="LMP80"/>
      <c r="LMQ80"/>
      <c r="LMR80"/>
      <c r="LMS80"/>
      <c r="LMT80"/>
      <c r="LMU80"/>
      <c r="LMV80"/>
      <c r="LMW80"/>
      <c r="LMX80"/>
      <c r="LMY80"/>
      <c r="LMZ80"/>
      <c r="LNA80"/>
      <c r="LNB80"/>
      <c r="LNC80"/>
      <c r="LND80"/>
      <c r="LNE80"/>
      <c r="LNF80"/>
      <c r="LNG80"/>
      <c r="LNH80"/>
      <c r="LNI80"/>
      <c r="LNJ80"/>
      <c r="LNK80"/>
      <c r="LNL80"/>
      <c r="LNM80"/>
      <c r="LNN80"/>
      <c r="LNO80"/>
      <c r="LNP80"/>
      <c r="LNQ80"/>
      <c r="LNR80"/>
      <c r="LNS80"/>
      <c r="LNT80"/>
      <c r="LNU80"/>
      <c r="LNV80"/>
      <c r="LNW80"/>
      <c r="LNX80"/>
      <c r="LNY80"/>
      <c r="LNZ80"/>
      <c r="LOA80"/>
      <c r="LOB80"/>
      <c r="LOC80"/>
      <c r="LOD80"/>
      <c r="LOE80"/>
      <c r="LOF80"/>
      <c r="LOG80"/>
      <c r="LOH80"/>
      <c r="LOI80"/>
      <c r="LOJ80"/>
      <c r="LOK80"/>
      <c r="LOL80"/>
      <c r="LOM80"/>
      <c r="LON80"/>
      <c r="LOO80"/>
      <c r="LOP80"/>
      <c r="LOQ80"/>
      <c r="LOR80"/>
      <c r="LOS80"/>
      <c r="LOT80"/>
      <c r="LOU80"/>
      <c r="LOV80"/>
      <c r="LOW80"/>
      <c r="LOX80"/>
      <c r="LOY80"/>
      <c r="LOZ80"/>
      <c r="LPA80"/>
      <c r="LPB80"/>
      <c r="LPC80"/>
      <c r="LPD80"/>
      <c r="LPE80"/>
      <c r="LPF80"/>
      <c r="LPG80"/>
      <c r="LPH80"/>
      <c r="LPI80"/>
      <c r="LPJ80"/>
      <c r="LPK80"/>
      <c r="LPL80"/>
      <c r="LPM80"/>
      <c r="LPN80"/>
      <c r="LPO80"/>
      <c r="LPP80"/>
      <c r="LPQ80"/>
      <c r="LPR80"/>
      <c r="LPS80"/>
      <c r="LPT80"/>
      <c r="LPU80"/>
      <c r="LPV80"/>
      <c r="LPW80"/>
      <c r="LPX80"/>
      <c r="LPY80"/>
      <c r="LPZ80"/>
      <c r="LQA80"/>
      <c r="LQB80"/>
      <c r="LQC80"/>
      <c r="LQD80"/>
      <c r="LQE80"/>
      <c r="LQF80"/>
      <c r="LQG80"/>
      <c r="LQH80"/>
      <c r="LQI80"/>
      <c r="LQJ80"/>
      <c r="LQK80"/>
      <c r="LQL80"/>
      <c r="LQM80"/>
      <c r="LQN80"/>
      <c r="LQO80"/>
      <c r="LQP80"/>
      <c r="LQQ80"/>
      <c r="LQR80"/>
      <c r="LQS80"/>
      <c r="LQT80"/>
      <c r="LQU80"/>
      <c r="LQV80"/>
      <c r="LQW80"/>
      <c r="LQX80"/>
      <c r="LQY80"/>
      <c r="LQZ80"/>
      <c r="LRA80"/>
      <c r="LRB80"/>
      <c r="LRC80"/>
      <c r="LRD80"/>
      <c r="LRE80"/>
      <c r="LRF80"/>
      <c r="LRG80"/>
      <c r="LRH80"/>
      <c r="LRI80"/>
      <c r="LRJ80"/>
      <c r="LRK80"/>
      <c r="LRL80"/>
      <c r="LRM80"/>
      <c r="LRN80"/>
      <c r="LRO80"/>
      <c r="LRP80"/>
      <c r="LRQ80"/>
      <c r="LRR80"/>
      <c r="LRS80"/>
      <c r="LRT80"/>
      <c r="LRU80"/>
      <c r="LRV80"/>
      <c r="LRW80"/>
      <c r="LRX80"/>
      <c r="LRY80"/>
      <c r="LRZ80"/>
      <c r="LSA80"/>
      <c r="LSB80"/>
      <c r="LSC80"/>
      <c r="LSD80"/>
      <c r="LSE80"/>
      <c r="LSF80"/>
      <c r="LSG80"/>
      <c r="LSH80"/>
      <c r="LSI80"/>
      <c r="LSJ80"/>
      <c r="LSK80"/>
      <c r="LSL80"/>
      <c r="LSM80"/>
      <c r="LSN80"/>
      <c r="LSO80"/>
      <c r="LSP80"/>
      <c r="LSQ80"/>
      <c r="LSR80"/>
      <c r="LSS80"/>
      <c r="LST80"/>
      <c r="LSU80"/>
      <c r="LSV80"/>
      <c r="LSW80"/>
      <c r="LSX80"/>
      <c r="LSY80"/>
      <c r="LSZ80"/>
      <c r="LTA80"/>
      <c r="LTB80"/>
      <c r="LTC80"/>
      <c r="LTD80"/>
      <c r="LTE80"/>
      <c r="LTF80"/>
      <c r="LTG80"/>
      <c r="LTH80"/>
      <c r="LTI80"/>
      <c r="LTJ80"/>
      <c r="LTK80"/>
      <c r="LTL80"/>
      <c r="LTM80"/>
      <c r="LTN80"/>
      <c r="LTO80"/>
      <c r="LTP80"/>
      <c r="LTQ80"/>
      <c r="LTR80"/>
      <c r="LTS80"/>
      <c r="LTT80"/>
      <c r="LTU80"/>
      <c r="LTV80"/>
      <c r="LTW80"/>
      <c r="LTX80"/>
      <c r="LTY80"/>
      <c r="LTZ80"/>
      <c r="LUA80"/>
      <c r="LUB80"/>
      <c r="LUC80"/>
      <c r="LUD80"/>
      <c r="LUE80"/>
      <c r="LUF80"/>
      <c r="LUG80"/>
      <c r="LUH80"/>
      <c r="LUI80"/>
      <c r="LUJ80"/>
      <c r="LUK80"/>
      <c r="LUL80"/>
      <c r="LUM80"/>
      <c r="LUN80"/>
      <c r="LUO80"/>
      <c r="LUP80"/>
      <c r="LUQ80"/>
      <c r="LUR80"/>
      <c r="LUS80"/>
      <c r="LUT80"/>
      <c r="LUU80"/>
      <c r="LUV80"/>
      <c r="LUW80"/>
      <c r="LUX80"/>
      <c r="LUY80"/>
      <c r="LUZ80"/>
      <c r="LVA80"/>
      <c r="LVB80"/>
      <c r="LVC80"/>
      <c r="LVD80"/>
      <c r="LVE80"/>
      <c r="LVF80"/>
      <c r="LVG80"/>
      <c r="LVH80"/>
      <c r="LVI80"/>
      <c r="LVJ80"/>
      <c r="LVK80"/>
      <c r="LVL80"/>
      <c r="LVM80"/>
      <c r="LVN80"/>
      <c r="LVO80"/>
      <c r="LVP80"/>
      <c r="LVQ80"/>
      <c r="LVR80"/>
      <c r="LVS80"/>
      <c r="LVT80"/>
      <c r="LVU80"/>
      <c r="LVV80"/>
      <c r="LVW80"/>
      <c r="LVX80"/>
      <c r="LVY80"/>
      <c r="LVZ80"/>
      <c r="LWA80"/>
      <c r="LWB80"/>
      <c r="LWC80"/>
      <c r="LWD80"/>
      <c r="LWE80"/>
      <c r="LWF80"/>
      <c r="LWG80"/>
      <c r="LWH80"/>
      <c r="LWI80"/>
      <c r="LWJ80"/>
      <c r="LWK80"/>
      <c r="LWL80"/>
      <c r="LWM80"/>
      <c r="LWN80"/>
      <c r="LWO80"/>
      <c r="LWP80"/>
      <c r="LWQ80"/>
      <c r="LWR80"/>
      <c r="LWS80"/>
      <c r="LWT80"/>
      <c r="LWU80"/>
      <c r="LWV80"/>
      <c r="LWW80"/>
      <c r="LWX80"/>
      <c r="LWY80"/>
      <c r="LWZ80"/>
      <c r="LXA80"/>
      <c r="LXB80"/>
      <c r="LXC80"/>
      <c r="LXD80"/>
      <c r="LXE80"/>
      <c r="LXF80"/>
      <c r="LXG80"/>
      <c r="LXH80"/>
      <c r="LXI80"/>
      <c r="LXJ80"/>
      <c r="LXK80"/>
      <c r="LXL80"/>
      <c r="LXM80"/>
      <c r="LXN80"/>
      <c r="LXO80"/>
      <c r="LXP80"/>
      <c r="LXQ80"/>
      <c r="LXR80"/>
      <c r="LXS80"/>
      <c r="LXT80"/>
      <c r="LXU80"/>
      <c r="LXV80"/>
      <c r="LXW80"/>
      <c r="LXX80"/>
      <c r="LXY80"/>
      <c r="LXZ80"/>
      <c r="LYA80"/>
      <c r="LYB80"/>
      <c r="LYC80"/>
      <c r="LYD80"/>
      <c r="LYE80"/>
      <c r="LYF80"/>
      <c r="LYG80"/>
      <c r="LYH80"/>
      <c r="LYI80"/>
      <c r="LYJ80"/>
      <c r="LYK80"/>
      <c r="LYL80"/>
      <c r="LYM80"/>
      <c r="LYN80"/>
      <c r="LYO80"/>
      <c r="LYP80"/>
      <c r="LYQ80"/>
      <c r="LYR80"/>
      <c r="LYS80"/>
      <c r="LYT80"/>
      <c r="LYU80"/>
      <c r="LYV80"/>
      <c r="LYW80"/>
      <c r="LYX80"/>
      <c r="LYY80"/>
      <c r="LYZ80"/>
      <c r="LZA80"/>
      <c r="LZB80"/>
      <c r="LZC80"/>
      <c r="LZD80"/>
      <c r="LZE80"/>
      <c r="LZF80"/>
      <c r="LZG80"/>
      <c r="LZH80"/>
      <c r="LZI80"/>
      <c r="LZJ80"/>
      <c r="LZK80"/>
      <c r="LZL80"/>
      <c r="LZM80"/>
      <c r="LZN80"/>
      <c r="LZO80"/>
      <c r="LZP80"/>
      <c r="LZQ80"/>
      <c r="LZR80"/>
      <c r="LZS80"/>
      <c r="LZT80"/>
      <c r="LZU80"/>
      <c r="LZV80"/>
      <c r="LZW80"/>
      <c r="LZX80"/>
      <c r="LZY80"/>
      <c r="LZZ80"/>
      <c r="MAA80"/>
      <c r="MAB80"/>
      <c r="MAC80"/>
      <c r="MAD80"/>
      <c r="MAE80"/>
      <c r="MAF80"/>
      <c r="MAG80"/>
      <c r="MAH80"/>
      <c r="MAI80"/>
      <c r="MAJ80"/>
      <c r="MAK80"/>
      <c r="MAL80"/>
      <c r="MAM80"/>
      <c r="MAN80"/>
      <c r="MAO80"/>
      <c r="MAP80"/>
      <c r="MAQ80"/>
      <c r="MAR80"/>
      <c r="MAS80"/>
      <c r="MAT80"/>
      <c r="MAU80"/>
      <c r="MAV80"/>
      <c r="MAW80"/>
      <c r="MAX80"/>
      <c r="MAY80"/>
      <c r="MAZ80"/>
      <c r="MBA80"/>
      <c r="MBB80"/>
      <c r="MBC80"/>
      <c r="MBD80"/>
      <c r="MBE80"/>
      <c r="MBF80"/>
      <c r="MBG80"/>
      <c r="MBH80"/>
      <c r="MBI80"/>
      <c r="MBJ80"/>
      <c r="MBK80"/>
      <c r="MBL80"/>
      <c r="MBM80"/>
      <c r="MBN80"/>
      <c r="MBO80"/>
      <c r="MBP80"/>
      <c r="MBQ80"/>
      <c r="MBR80"/>
      <c r="MBS80"/>
      <c r="MBT80"/>
      <c r="MBU80"/>
      <c r="MBV80"/>
      <c r="MBW80"/>
      <c r="MBX80"/>
      <c r="MBY80"/>
      <c r="MBZ80"/>
      <c r="MCA80"/>
      <c r="MCB80"/>
      <c r="MCC80"/>
      <c r="MCD80"/>
      <c r="MCE80"/>
      <c r="MCF80"/>
      <c r="MCG80"/>
      <c r="MCH80"/>
      <c r="MCI80"/>
      <c r="MCJ80"/>
      <c r="MCK80"/>
      <c r="MCL80"/>
      <c r="MCM80"/>
      <c r="MCN80"/>
      <c r="MCO80"/>
      <c r="MCP80"/>
      <c r="MCQ80"/>
      <c r="MCR80"/>
      <c r="MCS80"/>
      <c r="MCT80"/>
      <c r="MCU80"/>
      <c r="MCV80"/>
      <c r="MCW80"/>
      <c r="MCX80"/>
      <c r="MCY80"/>
      <c r="MCZ80"/>
      <c r="MDA80"/>
      <c r="MDB80"/>
      <c r="MDC80"/>
      <c r="MDD80"/>
      <c r="MDE80"/>
      <c r="MDF80"/>
      <c r="MDG80"/>
      <c r="MDH80"/>
      <c r="MDI80"/>
      <c r="MDJ80"/>
      <c r="MDK80"/>
      <c r="MDL80"/>
      <c r="MDM80"/>
      <c r="MDN80"/>
      <c r="MDO80"/>
      <c r="MDP80"/>
      <c r="MDQ80"/>
      <c r="MDR80"/>
      <c r="MDS80"/>
      <c r="MDT80"/>
      <c r="MDU80"/>
      <c r="MDV80"/>
      <c r="MDW80"/>
      <c r="MDX80"/>
      <c r="MDY80"/>
      <c r="MDZ80"/>
      <c r="MEA80"/>
      <c r="MEB80"/>
      <c r="MEC80"/>
      <c r="MED80"/>
      <c r="MEE80"/>
      <c r="MEF80"/>
      <c r="MEG80"/>
      <c r="MEH80"/>
      <c r="MEI80"/>
      <c r="MEJ80"/>
      <c r="MEK80"/>
      <c r="MEL80"/>
      <c r="MEM80"/>
      <c r="MEN80"/>
      <c r="MEO80"/>
      <c r="MEP80"/>
      <c r="MEQ80"/>
      <c r="MER80"/>
      <c r="MES80"/>
      <c r="MET80"/>
      <c r="MEU80"/>
      <c r="MEV80"/>
      <c r="MEW80"/>
      <c r="MEX80"/>
      <c r="MEY80"/>
      <c r="MEZ80"/>
      <c r="MFA80"/>
      <c r="MFB80"/>
      <c r="MFC80"/>
      <c r="MFD80"/>
      <c r="MFE80"/>
      <c r="MFF80"/>
      <c r="MFG80"/>
      <c r="MFH80"/>
      <c r="MFI80"/>
      <c r="MFJ80"/>
      <c r="MFK80"/>
      <c r="MFL80"/>
      <c r="MFM80"/>
      <c r="MFN80"/>
      <c r="MFO80"/>
      <c r="MFP80"/>
      <c r="MFQ80"/>
      <c r="MFR80"/>
      <c r="MFS80"/>
      <c r="MFT80"/>
      <c r="MFU80"/>
      <c r="MFV80"/>
      <c r="MFW80"/>
      <c r="MFX80"/>
      <c r="MFY80"/>
      <c r="MFZ80"/>
      <c r="MGA80"/>
      <c r="MGB80"/>
      <c r="MGC80"/>
      <c r="MGD80"/>
      <c r="MGE80"/>
      <c r="MGF80"/>
      <c r="MGG80"/>
      <c r="MGH80"/>
      <c r="MGI80"/>
      <c r="MGJ80"/>
      <c r="MGK80"/>
      <c r="MGL80"/>
      <c r="MGM80"/>
      <c r="MGN80"/>
      <c r="MGO80"/>
      <c r="MGP80"/>
      <c r="MGQ80"/>
      <c r="MGR80"/>
      <c r="MGS80"/>
      <c r="MGT80"/>
      <c r="MGU80"/>
      <c r="MGV80"/>
      <c r="MGW80"/>
      <c r="MGX80"/>
      <c r="MGY80"/>
      <c r="MGZ80"/>
      <c r="MHA80"/>
      <c r="MHB80"/>
      <c r="MHC80"/>
      <c r="MHD80"/>
      <c r="MHE80"/>
      <c r="MHF80"/>
      <c r="MHG80"/>
      <c r="MHH80"/>
      <c r="MHI80"/>
      <c r="MHJ80"/>
      <c r="MHK80"/>
      <c r="MHL80"/>
      <c r="MHM80"/>
      <c r="MHN80"/>
      <c r="MHO80"/>
      <c r="MHP80"/>
      <c r="MHQ80"/>
      <c r="MHR80"/>
      <c r="MHS80"/>
      <c r="MHT80"/>
      <c r="MHU80"/>
      <c r="MHV80"/>
      <c r="MHW80"/>
      <c r="MHX80"/>
      <c r="MHY80"/>
      <c r="MHZ80"/>
      <c r="MIA80"/>
      <c r="MIB80"/>
      <c r="MIC80"/>
      <c r="MID80"/>
      <c r="MIE80"/>
      <c r="MIF80"/>
      <c r="MIG80"/>
      <c r="MIH80"/>
      <c r="MII80"/>
      <c r="MIJ80"/>
      <c r="MIK80"/>
      <c r="MIL80"/>
      <c r="MIM80"/>
      <c r="MIN80"/>
      <c r="MIO80"/>
      <c r="MIP80"/>
      <c r="MIQ80"/>
      <c r="MIR80"/>
      <c r="MIS80"/>
      <c r="MIT80"/>
      <c r="MIU80"/>
      <c r="MIV80"/>
      <c r="MIW80"/>
      <c r="MIX80"/>
      <c r="MIY80"/>
      <c r="MIZ80"/>
      <c r="MJA80"/>
      <c r="MJB80"/>
      <c r="MJC80"/>
      <c r="MJD80"/>
      <c r="MJE80"/>
      <c r="MJF80"/>
      <c r="MJG80"/>
      <c r="MJH80"/>
      <c r="MJI80"/>
      <c r="MJJ80"/>
      <c r="MJK80"/>
      <c r="MJL80"/>
      <c r="MJM80"/>
      <c r="MJN80"/>
      <c r="MJO80"/>
      <c r="MJP80"/>
      <c r="MJQ80"/>
      <c r="MJR80"/>
      <c r="MJS80"/>
      <c r="MJT80"/>
      <c r="MJU80"/>
      <c r="MJV80"/>
      <c r="MJW80"/>
      <c r="MJX80"/>
      <c r="MJY80"/>
      <c r="MJZ80"/>
      <c r="MKA80"/>
      <c r="MKB80"/>
      <c r="MKC80"/>
      <c r="MKD80"/>
      <c r="MKE80"/>
      <c r="MKF80"/>
      <c r="MKG80"/>
      <c r="MKH80"/>
      <c r="MKI80"/>
      <c r="MKJ80"/>
      <c r="MKK80"/>
      <c r="MKL80"/>
      <c r="MKM80"/>
      <c r="MKN80"/>
      <c r="MKO80"/>
      <c r="MKP80"/>
      <c r="MKQ80"/>
      <c r="MKR80"/>
      <c r="MKS80"/>
      <c r="MKT80"/>
      <c r="MKU80"/>
      <c r="MKV80"/>
      <c r="MKW80"/>
      <c r="MKX80"/>
      <c r="MKY80"/>
      <c r="MKZ80"/>
      <c r="MLA80"/>
      <c r="MLB80"/>
      <c r="MLC80"/>
      <c r="MLD80"/>
      <c r="MLE80"/>
      <c r="MLF80"/>
      <c r="MLG80"/>
      <c r="MLH80"/>
      <c r="MLI80"/>
      <c r="MLJ80"/>
      <c r="MLK80"/>
      <c r="MLL80"/>
      <c r="MLM80"/>
      <c r="MLN80"/>
      <c r="MLO80"/>
      <c r="MLP80"/>
      <c r="MLQ80"/>
      <c r="MLR80"/>
      <c r="MLS80"/>
      <c r="MLT80"/>
      <c r="MLU80"/>
      <c r="MLV80"/>
      <c r="MLW80"/>
      <c r="MLX80"/>
      <c r="MLY80"/>
      <c r="MLZ80"/>
      <c r="MMA80"/>
      <c r="MMB80"/>
      <c r="MMC80"/>
      <c r="MMD80"/>
      <c r="MME80"/>
      <c r="MMF80"/>
      <c r="MMG80"/>
      <c r="MMH80"/>
      <c r="MMI80"/>
      <c r="MMJ80"/>
      <c r="MMK80"/>
      <c r="MML80"/>
      <c r="MMM80"/>
      <c r="MMN80"/>
      <c r="MMO80"/>
      <c r="MMP80"/>
      <c r="MMQ80"/>
      <c r="MMR80"/>
      <c r="MMS80"/>
      <c r="MMT80"/>
      <c r="MMU80"/>
      <c r="MMV80"/>
      <c r="MMW80"/>
      <c r="MMX80"/>
      <c r="MMY80"/>
      <c r="MMZ80"/>
      <c r="MNA80"/>
      <c r="MNB80"/>
      <c r="MNC80"/>
      <c r="MND80"/>
      <c r="MNE80"/>
      <c r="MNF80"/>
      <c r="MNG80"/>
      <c r="MNH80"/>
      <c r="MNI80"/>
      <c r="MNJ80"/>
      <c r="MNK80"/>
      <c r="MNL80"/>
      <c r="MNM80"/>
      <c r="MNN80"/>
      <c r="MNO80"/>
      <c r="MNP80"/>
      <c r="MNQ80"/>
      <c r="MNR80"/>
      <c r="MNS80"/>
      <c r="MNT80"/>
      <c r="MNU80"/>
      <c r="MNV80"/>
      <c r="MNW80"/>
      <c r="MNX80"/>
      <c r="MNY80"/>
      <c r="MNZ80"/>
      <c r="MOA80"/>
      <c r="MOB80"/>
      <c r="MOC80"/>
      <c r="MOD80"/>
      <c r="MOE80"/>
      <c r="MOF80"/>
      <c r="MOG80"/>
      <c r="MOH80"/>
      <c r="MOI80"/>
      <c r="MOJ80"/>
      <c r="MOK80"/>
      <c r="MOL80"/>
      <c r="MOM80"/>
      <c r="MON80"/>
      <c r="MOO80"/>
      <c r="MOP80"/>
      <c r="MOQ80"/>
      <c r="MOR80"/>
      <c r="MOS80"/>
      <c r="MOT80"/>
      <c r="MOU80"/>
      <c r="MOV80"/>
      <c r="MOW80"/>
      <c r="MOX80"/>
      <c r="MOY80"/>
      <c r="MOZ80"/>
      <c r="MPA80"/>
      <c r="MPB80"/>
      <c r="MPC80"/>
      <c r="MPD80"/>
      <c r="MPE80"/>
      <c r="MPF80"/>
      <c r="MPG80"/>
      <c r="MPH80"/>
      <c r="MPI80"/>
      <c r="MPJ80"/>
      <c r="MPK80"/>
      <c r="MPL80"/>
      <c r="MPM80"/>
      <c r="MPN80"/>
      <c r="MPO80"/>
      <c r="MPP80"/>
      <c r="MPQ80"/>
      <c r="MPR80"/>
      <c r="MPS80"/>
      <c r="MPT80"/>
      <c r="MPU80"/>
      <c r="MPV80"/>
      <c r="MPW80"/>
      <c r="MPX80"/>
      <c r="MPY80"/>
      <c r="MPZ80"/>
      <c r="MQA80"/>
      <c r="MQB80"/>
      <c r="MQC80"/>
      <c r="MQD80"/>
      <c r="MQE80"/>
      <c r="MQF80"/>
      <c r="MQG80"/>
      <c r="MQH80"/>
      <c r="MQI80"/>
      <c r="MQJ80"/>
      <c r="MQK80"/>
      <c r="MQL80"/>
      <c r="MQM80"/>
      <c r="MQN80"/>
      <c r="MQO80"/>
      <c r="MQP80"/>
      <c r="MQQ80"/>
      <c r="MQR80"/>
      <c r="MQS80"/>
      <c r="MQT80"/>
      <c r="MQU80"/>
      <c r="MQV80"/>
      <c r="MQW80"/>
      <c r="MQX80"/>
      <c r="MQY80"/>
      <c r="MQZ80"/>
      <c r="MRA80"/>
      <c r="MRB80"/>
      <c r="MRC80"/>
      <c r="MRD80"/>
      <c r="MRE80"/>
      <c r="MRF80"/>
      <c r="MRG80"/>
      <c r="MRH80"/>
      <c r="MRI80"/>
      <c r="MRJ80"/>
      <c r="MRK80"/>
      <c r="MRL80"/>
      <c r="MRM80"/>
      <c r="MRN80"/>
      <c r="MRO80"/>
      <c r="MRP80"/>
      <c r="MRQ80"/>
      <c r="MRR80"/>
      <c r="MRS80"/>
      <c r="MRT80"/>
      <c r="MRU80"/>
      <c r="MRV80"/>
      <c r="MRW80"/>
      <c r="MRX80"/>
      <c r="MRY80"/>
      <c r="MRZ80"/>
      <c r="MSA80"/>
      <c r="MSB80"/>
      <c r="MSC80"/>
      <c r="MSD80"/>
      <c r="MSE80"/>
      <c r="MSF80"/>
      <c r="MSG80"/>
      <c r="MSH80"/>
      <c r="MSI80"/>
      <c r="MSJ80"/>
      <c r="MSK80"/>
      <c r="MSL80"/>
      <c r="MSM80"/>
      <c r="MSN80"/>
      <c r="MSO80"/>
      <c r="MSP80"/>
      <c r="MSQ80"/>
      <c r="MSR80"/>
      <c r="MSS80"/>
      <c r="MST80"/>
      <c r="MSU80"/>
      <c r="MSV80"/>
      <c r="MSW80"/>
      <c r="MSX80"/>
      <c r="MSY80"/>
      <c r="MSZ80"/>
      <c r="MTA80"/>
      <c r="MTB80"/>
      <c r="MTC80"/>
      <c r="MTD80"/>
      <c r="MTE80"/>
      <c r="MTF80"/>
      <c r="MTG80"/>
      <c r="MTH80"/>
      <c r="MTI80"/>
      <c r="MTJ80"/>
      <c r="MTK80"/>
      <c r="MTL80"/>
      <c r="MTM80"/>
      <c r="MTN80"/>
      <c r="MTO80"/>
      <c r="MTP80"/>
      <c r="MTQ80"/>
      <c r="MTR80"/>
      <c r="MTS80"/>
      <c r="MTT80"/>
      <c r="MTU80"/>
      <c r="MTV80"/>
      <c r="MTW80"/>
      <c r="MTX80"/>
      <c r="MTY80"/>
      <c r="MTZ80"/>
      <c r="MUA80"/>
      <c r="MUB80"/>
      <c r="MUC80"/>
      <c r="MUD80"/>
      <c r="MUE80"/>
      <c r="MUF80"/>
      <c r="MUG80"/>
      <c r="MUH80"/>
      <c r="MUI80"/>
      <c r="MUJ80"/>
      <c r="MUK80"/>
      <c r="MUL80"/>
      <c r="MUM80"/>
      <c r="MUN80"/>
      <c r="MUO80"/>
      <c r="MUP80"/>
      <c r="MUQ80"/>
      <c r="MUR80"/>
      <c r="MUS80"/>
      <c r="MUT80"/>
      <c r="MUU80"/>
      <c r="MUV80"/>
      <c r="MUW80"/>
      <c r="MUX80"/>
      <c r="MUY80"/>
      <c r="MUZ80"/>
      <c r="MVA80"/>
      <c r="MVB80"/>
      <c r="MVC80"/>
      <c r="MVD80"/>
      <c r="MVE80"/>
      <c r="MVF80"/>
      <c r="MVG80"/>
      <c r="MVH80"/>
      <c r="MVI80"/>
      <c r="MVJ80"/>
      <c r="MVK80"/>
      <c r="MVL80"/>
      <c r="MVM80"/>
      <c r="MVN80"/>
      <c r="MVO80"/>
      <c r="MVP80"/>
      <c r="MVQ80"/>
      <c r="MVR80"/>
      <c r="MVS80"/>
      <c r="MVT80"/>
      <c r="MVU80"/>
      <c r="MVV80"/>
      <c r="MVW80"/>
      <c r="MVX80"/>
      <c r="MVY80"/>
      <c r="MVZ80"/>
      <c r="MWA80"/>
      <c r="MWB80"/>
      <c r="MWC80"/>
      <c r="MWD80"/>
      <c r="MWE80"/>
      <c r="MWF80"/>
      <c r="MWG80"/>
      <c r="MWH80"/>
      <c r="MWI80"/>
      <c r="MWJ80"/>
      <c r="MWK80"/>
      <c r="MWL80"/>
      <c r="MWM80"/>
      <c r="MWN80"/>
      <c r="MWO80"/>
      <c r="MWP80"/>
      <c r="MWQ80"/>
      <c r="MWR80"/>
      <c r="MWS80"/>
      <c r="MWT80"/>
      <c r="MWU80"/>
      <c r="MWV80"/>
      <c r="MWW80"/>
      <c r="MWX80"/>
      <c r="MWY80"/>
      <c r="MWZ80"/>
      <c r="MXA80"/>
      <c r="MXB80"/>
      <c r="MXC80"/>
      <c r="MXD80"/>
      <c r="MXE80"/>
      <c r="MXF80"/>
      <c r="MXG80"/>
      <c r="MXH80"/>
      <c r="MXI80"/>
      <c r="MXJ80"/>
      <c r="MXK80"/>
      <c r="MXL80"/>
      <c r="MXM80"/>
      <c r="MXN80"/>
      <c r="MXO80"/>
      <c r="MXP80"/>
      <c r="MXQ80"/>
      <c r="MXR80"/>
      <c r="MXS80"/>
      <c r="MXT80"/>
      <c r="MXU80"/>
      <c r="MXV80"/>
      <c r="MXW80"/>
      <c r="MXX80"/>
      <c r="MXY80"/>
      <c r="MXZ80"/>
      <c r="MYA80"/>
      <c r="MYB80"/>
      <c r="MYC80"/>
      <c r="MYD80"/>
      <c r="MYE80"/>
      <c r="MYF80"/>
      <c r="MYG80"/>
      <c r="MYH80"/>
      <c r="MYI80"/>
      <c r="MYJ80"/>
      <c r="MYK80"/>
      <c r="MYL80"/>
      <c r="MYM80"/>
      <c r="MYN80"/>
      <c r="MYO80"/>
      <c r="MYP80"/>
      <c r="MYQ80"/>
      <c r="MYR80"/>
      <c r="MYS80"/>
      <c r="MYT80"/>
      <c r="MYU80"/>
      <c r="MYV80"/>
      <c r="MYW80"/>
      <c r="MYX80"/>
      <c r="MYY80"/>
      <c r="MYZ80"/>
      <c r="MZA80"/>
      <c r="MZB80"/>
      <c r="MZC80"/>
      <c r="MZD80"/>
      <c r="MZE80"/>
      <c r="MZF80"/>
      <c r="MZG80"/>
      <c r="MZH80"/>
      <c r="MZI80"/>
      <c r="MZJ80"/>
      <c r="MZK80"/>
      <c r="MZL80"/>
      <c r="MZM80"/>
      <c r="MZN80"/>
      <c r="MZO80"/>
      <c r="MZP80"/>
      <c r="MZQ80"/>
      <c r="MZR80"/>
      <c r="MZS80"/>
      <c r="MZT80"/>
      <c r="MZU80"/>
      <c r="MZV80"/>
      <c r="MZW80"/>
      <c r="MZX80"/>
      <c r="MZY80"/>
      <c r="MZZ80"/>
      <c r="NAA80"/>
      <c r="NAB80"/>
      <c r="NAC80"/>
      <c r="NAD80"/>
      <c r="NAE80"/>
      <c r="NAF80"/>
      <c r="NAG80"/>
      <c r="NAH80"/>
      <c r="NAI80"/>
      <c r="NAJ80"/>
      <c r="NAK80"/>
      <c r="NAL80"/>
      <c r="NAM80"/>
      <c r="NAN80"/>
      <c r="NAO80"/>
      <c r="NAP80"/>
      <c r="NAQ80"/>
      <c r="NAR80"/>
      <c r="NAS80"/>
      <c r="NAT80"/>
      <c r="NAU80"/>
      <c r="NAV80"/>
      <c r="NAW80"/>
      <c r="NAX80"/>
      <c r="NAY80"/>
      <c r="NAZ80"/>
      <c r="NBA80"/>
      <c r="NBB80"/>
      <c r="NBC80"/>
      <c r="NBD80"/>
      <c r="NBE80"/>
      <c r="NBF80"/>
      <c r="NBG80"/>
      <c r="NBH80"/>
      <c r="NBI80"/>
      <c r="NBJ80"/>
      <c r="NBK80"/>
      <c r="NBL80"/>
      <c r="NBM80"/>
      <c r="NBN80"/>
      <c r="NBO80"/>
      <c r="NBP80"/>
      <c r="NBQ80"/>
      <c r="NBR80"/>
      <c r="NBS80"/>
      <c r="NBT80"/>
      <c r="NBU80"/>
      <c r="NBV80"/>
      <c r="NBW80"/>
      <c r="NBX80"/>
      <c r="NBY80"/>
      <c r="NBZ80"/>
      <c r="NCA80"/>
      <c r="NCB80"/>
      <c r="NCC80"/>
      <c r="NCD80"/>
      <c r="NCE80"/>
      <c r="NCF80"/>
      <c r="NCG80"/>
      <c r="NCH80"/>
      <c r="NCI80"/>
      <c r="NCJ80"/>
      <c r="NCK80"/>
      <c r="NCL80"/>
      <c r="NCM80"/>
      <c r="NCN80"/>
      <c r="NCO80"/>
      <c r="NCP80"/>
      <c r="NCQ80"/>
      <c r="NCR80"/>
      <c r="NCS80"/>
      <c r="NCT80"/>
      <c r="NCU80"/>
      <c r="NCV80"/>
      <c r="NCW80"/>
      <c r="NCX80"/>
      <c r="NCY80"/>
      <c r="NCZ80"/>
      <c r="NDA80"/>
      <c r="NDB80"/>
      <c r="NDC80"/>
      <c r="NDD80"/>
      <c r="NDE80"/>
      <c r="NDF80"/>
      <c r="NDG80"/>
      <c r="NDH80"/>
      <c r="NDI80"/>
      <c r="NDJ80"/>
      <c r="NDK80"/>
      <c r="NDL80"/>
      <c r="NDM80"/>
      <c r="NDN80"/>
      <c r="NDO80"/>
      <c r="NDP80"/>
      <c r="NDQ80"/>
      <c r="NDR80"/>
      <c r="NDS80"/>
      <c r="NDT80"/>
      <c r="NDU80"/>
      <c r="NDV80"/>
      <c r="NDW80"/>
      <c r="NDX80"/>
      <c r="NDY80"/>
      <c r="NDZ80"/>
      <c r="NEA80"/>
      <c r="NEB80"/>
      <c r="NEC80"/>
      <c r="NED80"/>
      <c r="NEE80"/>
      <c r="NEF80"/>
      <c r="NEG80"/>
      <c r="NEH80"/>
      <c r="NEI80"/>
      <c r="NEJ80"/>
      <c r="NEK80"/>
      <c r="NEL80"/>
      <c r="NEM80"/>
      <c r="NEN80"/>
      <c r="NEO80"/>
      <c r="NEP80"/>
      <c r="NEQ80"/>
      <c r="NER80"/>
      <c r="NES80"/>
      <c r="NET80"/>
      <c r="NEU80"/>
      <c r="NEV80"/>
      <c r="NEW80"/>
      <c r="NEX80"/>
      <c r="NEY80"/>
      <c r="NEZ80"/>
      <c r="NFA80"/>
      <c r="NFB80"/>
      <c r="NFC80"/>
      <c r="NFD80"/>
      <c r="NFE80"/>
      <c r="NFF80"/>
      <c r="NFG80"/>
      <c r="NFH80"/>
      <c r="NFI80"/>
      <c r="NFJ80"/>
      <c r="NFK80"/>
      <c r="NFL80"/>
      <c r="NFM80"/>
      <c r="NFN80"/>
      <c r="NFO80"/>
      <c r="NFP80"/>
      <c r="NFQ80"/>
      <c r="NFR80"/>
      <c r="NFS80"/>
      <c r="NFT80"/>
      <c r="NFU80"/>
      <c r="NFV80"/>
      <c r="NFW80"/>
      <c r="NFX80"/>
      <c r="NFY80"/>
      <c r="NFZ80"/>
      <c r="NGA80"/>
      <c r="NGB80"/>
      <c r="NGC80"/>
      <c r="NGD80"/>
      <c r="NGE80"/>
      <c r="NGF80"/>
      <c r="NGG80"/>
      <c r="NGH80"/>
      <c r="NGI80"/>
      <c r="NGJ80"/>
      <c r="NGK80"/>
      <c r="NGL80"/>
      <c r="NGM80"/>
      <c r="NGN80"/>
      <c r="NGO80"/>
      <c r="NGP80"/>
      <c r="NGQ80"/>
      <c r="NGR80"/>
      <c r="NGS80"/>
      <c r="NGT80"/>
      <c r="NGU80"/>
      <c r="NGV80"/>
      <c r="NGW80"/>
      <c r="NGX80"/>
      <c r="NGY80"/>
      <c r="NGZ80"/>
      <c r="NHA80"/>
      <c r="NHB80"/>
      <c r="NHC80"/>
      <c r="NHD80"/>
      <c r="NHE80"/>
      <c r="NHF80"/>
      <c r="NHG80"/>
      <c r="NHH80"/>
      <c r="NHI80"/>
      <c r="NHJ80"/>
      <c r="NHK80"/>
      <c r="NHL80"/>
      <c r="NHM80"/>
      <c r="NHN80"/>
      <c r="NHO80"/>
      <c r="NHP80"/>
      <c r="NHQ80"/>
      <c r="NHR80"/>
      <c r="NHS80"/>
      <c r="NHT80"/>
      <c r="NHU80"/>
      <c r="NHV80"/>
      <c r="NHW80"/>
      <c r="NHX80"/>
      <c r="NHY80"/>
      <c r="NHZ80"/>
      <c r="NIA80"/>
      <c r="NIB80"/>
      <c r="NIC80"/>
      <c r="NID80"/>
      <c r="NIE80"/>
      <c r="NIF80"/>
      <c r="NIG80"/>
      <c r="NIH80"/>
      <c r="NII80"/>
      <c r="NIJ80"/>
      <c r="NIK80"/>
      <c r="NIL80"/>
      <c r="NIM80"/>
      <c r="NIN80"/>
      <c r="NIO80"/>
      <c r="NIP80"/>
      <c r="NIQ80"/>
      <c r="NIR80"/>
      <c r="NIS80"/>
      <c r="NIT80"/>
      <c r="NIU80"/>
      <c r="NIV80"/>
      <c r="NIW80"/>
      <c r="NIX80"/>
      <c r="NIY80"/>
      <c r="NIZ80"/>
      <c r="NJA80"/>
      <c r="NJB80"/>
      <c r="NJC80"/>
      <c r="NJD80"/>
      <c r="NJE80"/>
      <c r="NJF80"/>
      <c r="NJG80"/>
      <c r="NJH80"/>
      <c r="NJI80"/>
      <c r="NJJ80"/>
      <c r="NJK80"/>
      <c r="NJL80"/>
      <c r="NJM80"/>
      <c r="NJN80"/>
      <c r="NJO80"/>
      <c r="NJP80"/>
      <c r="NJQ80"/>
      <c r="NJR80"/>
      <c r="NJS80"/>
      <c r="NJT80"/>
      <c r="NJU80"/>
      <c r="NJV80"/>
      <c r="NJW80"/>
      <c r="NJX80"/>
      <c r="NJY80"/>
      <c r="NJZ80"/>
      <c r="NKA80"/>
      <c r="NKB80"/>
      <c r="NKC80"/>
      <c r="NKD80"/>
      <c r="NKE80"/>
      <c r="NKF80"/>
      <c r="NKG80"/>
      <c r="NKH80"/>
      <c r="NKI80"/>
      <c r="NKJ80"/>
      <c r="NKK80"/>
      <c r="NKL80"/>
      <c r="NKM80"/>
      <c r="NKN80"/>
      <c r="NKO80"/>
      <c r="NKP80"/>
      <c r="NKQ80"/>
      <c r="NKR80"/>
      <c r="NKS80"/>
      <c r="NKT80"/>
      <c r="NKU80"/>
      <c r="NKV80"/>
      <c r="NKW80"/>
      <c r="NKX80"/>
      <c r="NKY80"/>
      <c r="NKZ80"/>
      <c r="NLA80"/>
      <c r="NLB80"/>
      <c r="NLC80"/>
      <c r="NLD80"/>
      <c r="NLE80"/>
      <c r="NLF80"/>
      <c r="NLG80"/>
      <c r="NLH80"/>
      <c r="NLI80"/>
      <c r="NLJ80"/>
      <c r="NLK80"/>
      <c r="NLL80"/>
      <c r="NLM80"/>
      <c r="NLN80"/>
      <c r="NLO80"/>
      <c r="NLP80"/>
      <c r="NLQ80"/>
      <c r="NLR80"/>
      <c r="NLS80"/>
      <c r="NLT80"/>
      <c r="NLU80"/>
      <c r="NLV80"/>
      <c r="NLW80"/>
      <c r="NLX80"/>
      <c r="NLY80"/>
      <c r="NLZ80"/>
      <c r="NMA80"/>
      <c r="NMB80"/>
      <c r="NMC80"/>
      <c r="NMD80"/>
      <c r="NME80"/>
      <c r="NMF80"/>
      <c r="NMG80"/>
      <c r="NMH80"/>
      <c r="NMI80"/>
      <c r="NMJ80"/>
      <c r="NMK80"/>
      <c r="NML80"/>
      <c r="NMM80"/>
      <c r="NMN80"/>
      <c r="NMO80"/>
      <c r="NMP80"/>
      <c r="NMQ80"/>
      <c r="NMR80"/>
      <c r="NMS80"/>
      <c r="NMT80"/>
      <c r="NMU80"/>
      <c r="NMV80"/>
      <c r="NMW80"/>
      <c r="NMX80"/>
      <c r="NMY80"/>
      <c r="NMZ80"/>
      <c r="NNA80"/>
      <c r="NNB80"/>
      <c r="NNC80"/>
      <c r="NND80"/>
      <c r="NNE80"/>
      <c r="NNF80"/>
      <c r="NNG80"/>
      <c r="NNH80"/>
      <c r="NNI80"/>
      <c r="NNJ80"/>
      <c r="NNK80"/>
      <c r="NNL80"/>
      <c r="NNM80"/>
      <c r="NNN80"/>
      <c r="NNO80"/>
      <c r="NNP80"/>
      <c r="NNQ80"/>
      <c r="NNR80"/>
      <c r="NNS80"/>
      <c r="NNT80"/>
      <c r="NNU80"/>
      <c r="NNV80"/>
      <c r="NNW80"/>
      <c r="NNX80"/>
      <c r="NNY80"/>
      <c r="NNZ80"/>
      <c r="NOA80"/>
      <c r="NOB80"/>
      <c r="NOC80"/>
      <c r="NOD80"/>
      <c r="NOE80"/>
      <c r="NOF80"/>
      <c r="NOG80"/>
      <c r="NOH80"/>
      <c r="NOI80"/>
      <c r="NOJ80"/>
      <c r="NOK80"/>
      <c r="NOL80"/>
      <c r="NOM80"/>
      <c r="NON80"/>
      <c r="NOO80"/>
      <c r="NOP80"/>
      <c r="NOQ80"/>
      <c r="NOR80"/>
      <c r="NOS80"/>
      <c r="NOT80"/>
      <c r="NOU80"/>
      <c r="NOV80"/>
      <c r="NOW80"/>
      <c r="NOX80"/>
      <c r="NOY80"/>
      <c r="NOZ80"/>
      <c r="NPA80"/>
      <c r="NPB80"/>
      <c r="NPC80"/>
      <c r="NPD80"/>
      <c r="NPE80"/>
      <c r="NPF80"/>
      <c r="NPG80"/>
      <c r="NPH80"/>
      <c r="NPI80"/>
      <c r="NPJ80"/>
      <c r="NPK80"/>
      <c r="NPL80"/>
      <c r="NPM80"/>
      <c r="NPN80"/>
      <c r="NPO80"/>
      <c r="NPP80"/>
      <c r="NPQ80"/>
      <c r="NPR80"/>
      <c r="NPS80"/>
      <c r="NPT80"/>
      <c r="NPU80"/>
      <c r="NPV80"/>
      <c r="NPW80"/>
      <c r="NPX80"/>
      <c r="NPY80"/>
      <c r="NPZ80"/>
      <c r="NQA80"/>
      <c r="NQB80"/>
      <c r="NQC80"/>
      <c r="NQD80"/>
      <c r="NQE80"/>
      <c r="NQF80"/>
      <c r="NQG80"/>
      <c r="NQH80"/>
      <c r="NQI80"/>
      <c r="NQJ80"/>
      <c r="NQK80"/>
      <c r="NQL80"/>
      <c r="NQM80"/>
      <c r="NQN80"/>
      <c r="NQO80"/>
      <c r="NQP80"/>
      <c r="NQQ80"/>
      <c r="NQR80"/>
      <c r="NQS80"/>
      <c r="NQT80"/>
      <c r="NQU80"/>
      <c r="NQV80"/>
      <c r="NQW80"/>
      <c r="NQX80"/>
      <c r="NQY80"/>
      <c r="NQZ80"/>
      <c r="NRA80"/>
      <c r="NRB80"/>
      <c r="NRC80"/>
      <c r="NRD80"/>
      <c r="NRE80"/>
      <c r="NRF80"/>
      <c r="NRG80"/>
      <c r="NRH80"/>
      <c r="NRI80"/>
      <c r="NRJ80"/>
      <c r="NRK80"/>
      <c r="NRL80"/>
      <c r="NRM80"/>
      <c r="NRN80"/>
      <c r="NRO80"/>
      <c r="NRP80"/>
      <c r="NRQ80"/>
      <c r="NRR80"/>
      <c r="NRS80"/>
      <c r="NRT80"/>
      <c r="NRU80"/>
      <c r="NRV80"/>
      <c r="NRW80"/>
      <c r="NRX80"/>
      <c r="NRY80"/>
      <c r="NRZ80"/>
      <c r="NSA80"/>
      <c r="NSB80"/>
      <c r="NSC80"/>
      <c r="NSD80"/>
      <c r="NSE80"/>
      <c r="NSF80"/>
      <c r="NSG80"/>
      <c r="NSH80"/>
      <c r="NSI80"/>
      <c r="NSJ80"/>
      <c r="NSK80"/>
      <c r="NSL80"/>
      <c r="NSM80"/>
      <c r="NSN80"/>
      <c r="NSO80"/>
      <c r="NSP80"/>
      <c r="NSQ80"/>
      <c r="NSR80"/>
      <c r="NSS80"/>
      <c r="NST80"/>
      <c r="NSU80"/>
      <c r="NSV80"/>
      <c r="NSW80"/>
      <c r="NSX80"/>
      <c r="NSY80"/>
      <c r="NSZ80"/>
      <c r="NTA80"/>
      <c r="NTB80"/>
      <c r="NTC80"/>
      <c r="NTD80"/>
      <c r="NTE80"/>
      <c r="NTF80"/>
      <c r="NTG80"/>
      <c r="NTH80"/>
      <c r="NTI80"/>
      <c r="NTJ80"/>
      <c r="NTK80"/>
      <c r="NTL80"/>
      <c r="NTM80"/>
      <c r="NTN80"/>
      <c r="NTO80"/>
      <c r="NTP80"/>
      <c r="NTQ80"/>
      <c r="NTR80"/>
      <c r="NTS80"/>
      <c r="NTT80"/>
      <c r="NTU80"/>
      <c r="NTV80"/>
      <c r="NTW80"/>
      <c r="NTX80"/>
      <c r="NTY80"/>
      <c r="NTZ80"/>
      <c r="NUA80"/>
      <c r="NUB80"/>
      <c r="NUC80"/>
      <c r="NUD80"/>
      <c r="NUE80"/>
      <c r="NUF80"/>
      <c r="NUG80"/>
      <c r="NUH80"/>
      <c r="NUI80"/>
      <c r="NUJ80"/>
      <c r="NUK80"/>
      <c r="NUL80"/>
      <c r="NUM80"/>
      <c r="NUN80"/>
      <c r="NUO80"/>
      <c r="NUP80"/>
      <c r="NUQ80"/>
      <c r="NUR80"/>
      <c r="NUS80"/>
      <c r="NUT80"/>
      <c r="NUU80"/>
      <c r="NUV80"/>
      <c r="NUW80"/>
      <c r="NUX80"/>
      <c r="NUY80"/>
      <c r="NUZ80"/>
      <c r="NVA80"/>
      <c r="NVB80"/>
      <c r="NVC80"/>
      <c r="NVD80"/>
      <c r="NVE80"/>
      <c r="NVF80"/>
      <c r="NVG80"/>
      <c r="NVH80"/>
      <c r="NVI80"/>
      <c r="NVJ80"/>
      <c r="NVK80"/>
      <c r="NVL80"/>
      <c r="NVM80"/>
      <c r="NVN80"/>
      <c r="NVO80"/>
      <c r="NVP80"/>
      <c r="NVQ80"/>
      <c r="NVR80"/>
      <c r="NVS80"/>
      <c r="NVT80"/>
      <c r="NVU80"/>
      <c r="NVV80"/>
      <c r="NVW80"/>
      <c r="NVX80"/>
      <c r="NVY80"/>
      <c r="NVZ80"/>
      <c r="NWA80"/>
      <c r="NWB80"/>
      <c r="NWC80"/>
      <c r="NWD80"/>
      <c r="NWE80"/>
      <c r="NWF80"/>
      <c r="NWG80"/>
      <c r="NWH80"/>
      <c r="NWI80"/>
      <c r="NWJ80"/>
      <c r="NWK80"/>
      <c r="NWL80"/>
      <c r="NWM80"/>
      <c r="NWN80"/>
      <c r="NWO80"/>
      <c r="NWP80"/>
      <c r="NWQ80"/>
      <c r="NWR80"/>
      <c r="NWS80"/>
      <c r="NWT80"/>
      <c r="NWU80"/>
      <c r="NWV80"/>
      <c r="NWW80"/>
      <c r="NWX80"/>
      <c r="NWY80"/>
      <c r="NWZ80"/>
      <c r="NXA80"/>
      <c r="NXB80"/>
      <c r="NXC80"/>
      <c r="NXD80"/>
      <c r="NXE80"/>
      <c r="NXF80"/>
      <c r="NXG80"/>
      <c r="NXH80"/>
      <c r="NXI80"/>
      <c r="NXJ80"/>
      <c r="NXK80"/>
      <c r="NXL80"/>
      <c r="NXM80"/>
      <c r="NXN80"/>
      <c r="NXO80"/>
      <c r="NXP80"/>
      <c r="NXQ80"/>
      <c r="NXR80"/>
      <c r="NXS80"/>
      <c r="NXT80"/>
      <c r="NXU80"/>
      <c r="NXV80"/>
      <c r="NXW80"/>
      <c r="NXX80"/>
      <c r="NXY80"/>
      <c r="NXZ80"/>
      <c r="NYA80"/>
      <c r="NYB80"/>
      <c r="NYC80"/>
      <c r="NYD80"/>
      <c r="NYE80"/>
      <c r="NYF80"/>
      <c r="NYG80"/>
      <c r="NYH80"/>
      <c r="NYI80"/>
      <c r="NYJ80"/>
      <c r="NYK80"/>
      <c r="NYL80"/>
      <c r="NYM80"/>
      <c r="NYN80"/>
      <c r="NYO80"/>
      <c r="NYP80"/>
      <c r="NYQ80"/>
      <c r="NYR80"/>
      <c r="NYS80"/>
      <c r="NYT80"/>
      <c r="NYU80"/>
      <c r="NYV80"/>
      <c r="NYW80"/>
      <c r="NYX80"/>
      <c r="NYY80"/>
      <c r="NYZ80"/>
      <c r="NZA80"/>
      <c r="NZB80"/>
      <c r="NZC80"/>
      <c r="NZD80"/>
      <c r="NZE80"/>
      <c r="NZF80"/>
      <c r="NZG80"/>
      <c r="NZH80"/>
      <c r="NZI80"/>
      <c r="NZJ80"/>
      <c r="NZK80"/>
      <c r="NZL80"/>
      <c r="NZM80"/>
      <c r="NZN80"/>
      <c r="NZO80"/>
      <c r="NZP80"/>
      <c r="NZQ80"/>
      <c r="NZR80"/>
      <c r="NZS80"/>
      <c r="NZT80"/>
      <c r="NZU80"/>
      <c r="NZV80"/>
      <c r="NZW80"/>
      <c r="NZX80"/>
      <c r="NZY80"/>
      <c r="NZZ80"/>
      <c r="OAA80"/>
      <c r="OAB80"/>
      <c r="OAC80"/>
      <c r="OAD80"/>
      <c r="OAE80"/>
      <c r="OAF80"/>
      <c r="OAG80"/>
      <c r="OAH80"/>
      <c r="OAI80"/>
      <c r="OAJ80"/>
      <c r="OAK80"/>
      <c r="OAL80"/>
      <c r="OAM80"/>
      <c r="OAN80"/>
      <c r="OAO80"/>
      <c r="OAP80"/>
      <c r="OAQ80"/>
      <c r="OAR80"/>
      <c r="OAS80"/>
      <c r="OAT80"/>
      <c r="OAU80"/>
      <c r="OAV80"/>
      <c r="OAW80"/>
      <c r="OAX80"/>
      <c r="OAY80"/>
      <c r="OAZ80"/>
      <c r="OBA80"/>
      <c r="OBB80"/>
      <c r="OBC80"/>
      <c r="OBD80"/>
      <c r="OBE80"/>
      <c r="OBF80"/>
      <c r="OBG80"/>
      <c r="OBH80"/>
      <c r="OBI80"/>
      <c r="OBJ80"/>
      <c r="OBK80"/>
      <c r="OBL80"/>
      <c r="OBM80"/>
      <c r="OBN80"/>
      <c r="OBO80"/>
      <c r="OBP80"/>
      <c r="OBQ80"/>
      <c r="OBR80"/>
      <c r="OBS80"/>
      <c r="OBT80"/>
      <c r="OBU80"/>
      <c r="OBV80"/>
      <c r="OBW80"/>
      <c r="OBX80"/>
      <c r="OBY80"/>
      <c r="OBZ80"/>
      <c r="OCA80"/>
      <c r="OCB80"/>
      <c r="OCC80"/>
      <c r="OCD80"/>
      <c r="OCE80"/>
      <c r="OCF80"/>
      <c r="OCG80"/>
      <c r="OCH80"/>
      <c r="OCI80"/>
      <c r="OCJ80"/>
      <c r="OCK80"/>
      <c r="OCL80"/>
      <c r="OCM80"/>
      <c r="OCN80"/>
      <c r="OCO80"/>
      <c r="OCP80"/>
      <c r="OCQ80"/>
      <c r="OCR80"/>
      <c r="OCS80"/>
      <c r="OCT80"/>
      <c r="OCU80"/>
      <c r="OCV80"/>
      <c r="OCW80"/>
      <c r="OCX80"/>
      <c r="OCY80"/>
      <c r="OCZ80"/>
      <c r="ODA80"/>
      <c r="ODB80"/>
      <c r="ODC80"/>
      <c r="ODD80"/>
      <c r="ODE80"/>
      <c r="ODF80"/>
      <c r="ODG80"/>
      <c r="ODH80"/>
      <c r="ODI80"/>
      <c r="ODJ80"/>
      <c r="ODK80"/>
      <c r="ODL80"/>
      <c r="ODM80"/>
      <c r="ODN80"/>
      <c r="ODO80"/>
      <c r="ODP80"/>
      <c r="ODQ80"/>
      <c r="ODR80"/>
      <c r="ODS80"/>
      <c r="ODT80"/>
      <c r="ODU80"/>
      <c r="ODV80"/>
      <c r="ODW80"/>
      <c r="ODX80"/>
      <c r="ODY80"/>
      <c r="ODZ80"/>
      <c r="OEA80"/>
      <c r="OEB80"/>
      <c r="OEC80"/>
      <c r="OED80"/>
      <c r="OEE80"/>
      <c r="OEF80"/>
      <c r="OEG80"/>
      <c r="OEH80"/>
      <c r="OEI80"/>
      <c r="OEJ80"/>
      <c r="OEK80"/>
      <c r="OEL80"/>
      <c r="OEM80"/>
      <c r="OEN80"/>
      <c r="OEO80"/>
      <c r="OEP80"/>
      <c r="OEQ80"/>
      <c r="OER80"/>
      <c r="OES80"/>
      <c r="OET80"/>
      <c r="OEU80"/>
      <c r="OEV80"/>
      <c r="OEW80"/>
      <c r="OEX80"/>
      <c r="OEY80"/>
      <c r="OEZ80"/>
      <c r="OFA80"/>
      <c r="OFB80"/>
      <c r="OFC80"/>
      <c r="OFD80"/>
      <c r="OFE80"/>
      <c r="OFF80"/>
      <c r="OFG80"/>
      <c r="OFH80"/>
      <c r="OFI80"/>
      <c r="OFJ80"/>
      <c r="OFK80"/>
      <c r="OFL80"/>
      <c r="OFM80"/>
      <c r="OFN80"/>
      <c r="OFO80"/>
      <c r="OFP80"/>
      <c r="OFQ80"/>
      <c r="OFR80"/>
      <c r="OFS80"/>
      <c r="OFT80"/>
      <c r="OFU80"/>
      <c r="OFV80"/>
      <c r="OFW80"/>
      <c r="OFX80"/>
      <c r="OFY80"/>
      <c r="OFZ80"/>
      <c r="OGA80"/>
      <c r="OGB80"/>
      <c r="OGC80"/>
      <c r="OGD80"/>
      <c r="OGE80"/>
      <c r="OGF80"/>
      <c r="OGG80"/>
      <c r="OGH80"/>
      <c r="OGI80"/>
      <c r="OGJ80"/>
      <c r="OGK80"/>
      <c r="OGL80"/>
      <c r="OGM80"/>
      <c r="OGN80"/>
      <c r="OGO80"/>
      <c r="OGP80"/>
      <c r="OGQ80"/>
      <c r="OGR80"/>
      <c r="OGS80"/>
      <c r="OGT80"/>
      <c r="OGU80"/>
      <c r="OGV80"/>
      <c r="OGW80"/>
      <c r="OGX80"/>
      <c r="OGY80"/>
      <c r="OGZ80"/>
      <c r="OHA80"/>
      <c r="OHB80"/>
      <c r="OHC80"/>
      <c r="OHD80"/>
      <c r="OHE80"/>
      <c r="OHF80"/>
      <c r="OHG80"/>
      <c r="OHH80"/>
      <c r="OHI80"/>
      <c r="OHJ80"/>
      <c r="OHK80"/>
      <c r="OHL80"/>
      <c r="OHM80"/>
      <c r="OHN80"/>
      <c r="OHO80"/>
      <c r="OHP80"/>
      <c r="OHQ80"/>
      <c r="OHR80"/>
      <c r="OHS80"/>
      <c r="OHT80"/>
      <c r="OHU80"/>
      <c r="OHV80"/>
      <c r="OHW80"/>
      <c r="OHX80"/>
      <c r="OHY80"/>
      <c r="OHZ80"/>
      <c r="OIA80"/>
      <c r="OIB80"/>
      <c r="OIC80"/>
      <c r="OID80"/>
      <c r="OIE80"/>
      <c r="OIF80"/>
      <c r="OIG80"/>
      <c r="OIH80"/>
      <c r="OII80"/>
      <c r="OIJ80"/>
      <c r="OIK80"/>
      <c r="OIL80"/>
      <c r="OIM80"/>
      <c r="OIN80"/>
      <c r="OIO80"/>
      <c r="OIP80"/>
      <c r="OIQ80"/>
      <c r="OIR80"/>
      <c r="OIS80"/>
      <c r="OIT80"/>
      <c r="OIU80"/>
      <c r="OIV80"/>
      <c r="OIW80"/>
      <c r="OIX80"/>
      <c r="OIY80"/>
      <c r="OIZ80"/>
      <c r="OJA80"/>
      <c r="OJB80"/>
      <c r="OJC80"/>
      <c r="OJD80"/>
      <c r="OJE80"/>
      <c r="OJF80"/>
      <c r="OJG80"/>
      <c r="OJH80"/>
      <c r="OJI80"/>
      <c r="OJJ80"/>
      <c r="OJK80"/>
      <c r="OJL80"/>
      <c r="OJM80"/>
      <c r="OJN80"/>
      <c r="OJO80"/>
      <c r="OJP80"/>
      <c r="OJQ80"/>
      <c r="OJR80"/>
      <c r="OJS80"/>
      <c r="OJT80"/>
      <c r="OJU80"/>
      <c r="OJV80"/>
      <c r="OJW80"/>
      <c r="OJX80"/>
      <c r="OJY80"/>
      <c r="OJZ80"/>
      <c r="OKA80"/>
      <c r="OKB80"/>
      <c r="OKC80"/>
      <c r="OKD80"/>
      <c r="OKE80"/>
      <c r="OKF80"/>
      <c r="OKG80"/>
      <c r="OKH80"/>
      <c r="OKI80"/>
      <c r="OKJ80"/>
      <c r="OKK80"/>
      <c r="OKL80"/>
      <c r="OKM80"/>
      <c r="OKN80"/>
      <c r="OKO80"/>
      <c r="OKP80"/>
      <c r="OKQ80"/>
      <c r="OKR80"/>
      <c r="OKS80"/>
      <c r="OKT80"/>
      <c r="OKU80"/>
      <c r="OKV80"/>
      <c r="OKW80"/>
      <c r="OKX80"/>
      <c r="OKY80"/>
      <c r="OKZ80"/>
      <c r="OLA80"/>
      <c r="OLB80"/>
      <c r="OLC80"/>
      <c r="OLD80"/>
      <c r="OLE80"/>
      <c r="OLF80"/>
      <c r="OLG80"/>
      <c r="OLH80"/>
      <c r="OLI80"/>
      <c r="OLJ80"/>
      <c r="OLK80"/>
      <c r="OLL80"/>
      <c r="OLM80"/>
      <c r="OLN80"/>
      <c r="OLO80"/>
      <c r="OLP80"/>
      <c r="OLQ80"/>
      <c r="OLR80"/>
      <c r="OLS80"/>
      <c r="OLT80"/>
      <c r="OLU80"/>
      <c r="OLV80"/>
      <c r="OLW80"/>
      <c r="OLX80"/>
      <c r="OLY80"/>
      <c r="OLZ80"/>
      <c r="OMA80"/>
      <c r="OMB80"/>
      <c r="OMC80"/>
      <c r="OMD80"/>
      <c r="OME80"/>
      <c r="OMF80"/>
      <c r="OMG80"/>
      <c r="OMH80"/>
      <c r="OMI80"/>
      <c r="OMJ80"/>
      <c r="OMK80"/>
      <c r="OML80"/>
      <c r="OMM80"/>
      <c r="OMN80"/>
      <c r="OMO80"/>
      <c r="OMP80"/>
      <c r="OMQ80"/>
      <c r="OMR80"/>
      <c r="OMS80"/>
      <c r="OMT80"/>
      <c r="OMU80"/>
      <c r="OMV80"/>
      <c r="OMW80"/>
      <c r="OMX80"/>
      <c r="OMY80"/>
      <c r="OMZ80"/>
      <c r="ONA80"/>
      <c r="ONB80"/>
      <c r="ONC80"/>
      <c r="OND80"/>
      <c r="ONE80"/>
      <c r="ONF80"/>
      <c r="ONG80"/>
      <c r="ONH80"/>
      <c r="ONI80"/>
      <c r="ONJ80"/>
      <c r="ONK80"/>
      <c r="ONL80"/>
      <c r="ONM80"/>
      <c r="ONN80"/>
      <c r="ONO80"/>
      <c r="ONP80"/>
      <c r="ONQ80"/>
      <c r="ONR80"/>
      <c r="ONS80"/>
      <c r="ONT80"/>
      <c r="ONU80"/>
      <c r="ONV80"/>
      <c r="ONW80"/>
      <c r="ONX80"/>
      <c r="ONY80"/>
      <c r="ONZ80"/>
      <c r="OOA80"/>
      <c r="OOB80"/>
      <c r="OOC80"/>
      <c r="OOD80"/>
      <c r="OOE80"/>
      <c r="OOF80"/>
      <c r="OOG80"/>
      <c r="OOH80"/>
      <c r="OOI80"/>
      <c r="OOJ80"/>
      <c r="OOK80"/>
      <c r="OOL80"/>
      <c r="OOM80"/>
      <c r="OON80"/>
      <c r="OOO80"/>
      <c r="OOP80"/>
      <c r="OOQ80"/>
      <c r="OOR80"/>
      <c r="OOS80"/>
      <c r="OOT80"/>
      <c r="OOU80"/>
      <c r="OOV80"/>
      <c r="OOW80"/>
      <c r="OOX80"/>
      <c r="OOY80"/>
      <c r="OOZ80"/>
      <c r="OPA80"/>
      <c r="OPB80"/>
      <c r="OPC80"/>
      <c r="OPD80"/>
      <c r="OPE80"/>
      <c r="OPF80"/>
      <c r="OPG80"/>
      <c r="OPH80"/>
      <c r="OPI80"/>
      <c r="OPJ80"/>
      <c r="OPK80"/>
      <c r="OPL80"/>
      <c r="OPM80"/>
      <c r="OPN80"/>
      <c r="OPO80"/>
      <c r="OPP80"/>
      <c r="OPQ80"/>
      <c r="OPR80"/>
      <c r="OPS80"/>
      <c r="OPT80"/>
      <c r="OPU80"/>
      <c r="OPV80"/>
      <c r="OPW80"/>
      <c r="OPX80"/>
      <c r="OPY80"/>
      <c r="OPZ80"/>
      <c r="OQA80"/>
      <c r="OQB80"/>
      <c r="OQC80"/>
      <c r="OQD80"/>
      <c r="OQE80"/>
      <c r="OQF80"/>
      <c r="OQG80"/>
      <c r="OQH80"/>
      <c r="OQI80"/>
      <c r="OQJ80"/>
      <c r="OQK80"/>
      <c r="OQL80"/>
      <c r="OQM80"/>
      <c r="OQN80"/>
      <c r="OQO80"/>
      <c r="OQP80"/>
      <c r="OQQ80"/>
      <c r="OQR80"/>
      <c r="OQS80"/>
      <c r="OQT80"/>
      <c r="OQU80"/>
      <c r="OQV80"/>
      <c r="OQW80"/>
      <c r="OQX80"/>
      <c r="OQY80"/>
      <c r="OQZ80"/>
      <c r="ORA80"/>
      <c r="ORB80"/>
      <c r="ORC80"/>
      <c r="ORD80"/>
      <c r="ORE80"/>
      <c r="ORF80"/>
      <c r="ORG80"/>
      <c r="ORH80"/>
      <c r="ORI80"/>
      <c r="ORJ80"/>
      <c r="ORK80"/>
      <c r="ORL80"/>
      <c r="ORM80"/>
      <c r="ORN80"/>
      <c r="ORO80"/>
      <c r="ORP80"/>
      <c r="ORQ80"/>
      <c r="ORR80"/>
      <c r="ORS80"/>
      <c r="ORT80"/>
      <c r="ORU80"/>
      <c r="ORV80"/>
      <c r="ORW80"/>
      <c r="ORX80"/>
      <c r="ORY80"/>
      <c r="ORZ80"/>
      <c r="OSA80"/>
      <c r="OSB80"/>
      <c r="OSC80"/>
      <c r="OSD80"/>
      <c r="OSE80"/>
      <c r="OSF80"/>
      <c r="OSG80"/>
      <c r="OSH80"/>
      <c r="OSI80"/>
      <c r="OSJ80"/>
      <c r="OSK80"/>
      <c r="OSL80"/>
      <c r="OSM80"/>
      <c r="OSN80"/>
      <c r="OSO80"/>
      <c r="OSP80"/>
      <c r="OSQ80"/>
      <c r="OSR80"/>
      <c r="OSS80"/>
      <c r="OST80"/>
      <c r="OSU80"/>
      <c r="OSV80"/>
      <c r="OSW80"/>
      <c r="OSX80"/>
      <c r="OSY80"/>
      <c r="OSZ80"/>
      <c r="OTA80"/>
      <c r="OTB80"/>
      <c r="OTC80"/>
      <c r="OTD80"/>
      <c r="OTE80"/>
      <c r="OTF80"/>
      <c r="OTG80"/>
      <c r="OTH80"/>
      <c r="OTI80"/>
      <c r="OTJ80"/>
      <c r="OTK80"/>
      <c r="OTL80"/>
      <c r="OTM80"/>
      <c r="OTN80"/>
      <c r="OTO80"/>
      <c r="OTP80"/>
      <c r="OTQ80"/>
      <c r="OTR80"/>
      <c r="OTS80"/>
      <c r="OTT80"/>
      <c r="OTU80"/>
      <c r="OTV80"/>
      <c r="OTW80"/>
      <c r="OTX80"/>
      <c r="OTY80"/>
      <c r="OTZ80"/>
      <c r="OUA80"/>
      <c r="OUB80"/>
      <c r="OUC80"/>
      <c r="OUD80"/>
      <c r="OUE80"/>
      <c r="OUF80"/>
      <c r="OUG80"/>
      <c r="OUH80"/>
      <c r="OUI80"/>
      <c r="OUJ80"/>
      <c r="OUK80"/>
      <c r="OUL80"/>
      <c r="OUM80"/>
      <c r="OUN80"/>
      <c r="OUO80"/>
      <c r="OUP80"/>
      <c r="OUQ80"/>
      <c r="OUR80"/>
      <c r="OUS80"/>
      <c r="OUT80"/>
      <c r="OUU80"/>
      <c r="OUV80"/>
      <c r="OUW80"/>
      <c r="OUX80"/>
      <c r="OUY80"/>
      <c r="OUZ80"/>
      <c r="OVA80"/>
      <c r="OVB80"/>
      <c r="OVC80"/>
      <c r="OVD80"/>
      <c r="OVE80"/>
      <c r="OVF80"/>
      <c r="OVG80"/>
      <c r="OVH80"/>
      <c r="OVI80"/>
      <c r="OVJ80"/>
      <c r="OVK80"/>
      <c r="OVL80"/>
      <c r="OVM80"/>
      <c r="OVN80"/>
      <c r="OVO80"/>
      <c r="OVP80"/>
      <c r="OVQ80"/>
      <c r="OVR80"/>
      <c r="OVS80"/>
      <c r="OVT80"/>
      <c r="OVU80"/>
      <c r="OVV80"/>
      <c r="OVW80"/>
      <c r="OVX80"/>
      <c r="OVY80"/>
      <c r="OVZ80"/>
      <c r="OWA80"/>
      <c r="OWB80"/>
      <c r="OWC80"/>
      <c r="OWD80"/>
      <c r="OWE80"/>
      <c r="OWF80"/>
      <c r="OWG80"/>
      <c r="OWH80"/>
      <c r="OWI80"/>
      <c r="OWJ80"/>
      <c r="OWK80"/>
      <c r="OWL80"/>
      <c r="OWM80"/>
      <c r="OWN80"/>
      <c r="OWO80"/>
      <c r="OWP80"/>
      <c r="OWQ80"/>
      <c r="OWR80"/>
      <c r="OWS80"/>
      <c r="OWT80"/>
      <c r="OWU80"/>
      <c r="OWV80"/>
      <c r="OWW80"/>
      <c r="OWX80"/>
      <c r="OWY80"/>
      <c r="OWZ80"/>
      <c r="OXA80"/>
      <c r="OXB80"/>
      <c r="OXC80"/>
      <c r="OXD80"/>
      <c r="OXE80"/>
      <c r="OXF80"/>
      <c r="OXG80"/>
      <c r="OXH80"/>
      <c r="OXI80"/>
      <c r="OXJ80"/>
      <c r="OXK80"/>
      <c r="OXL80"/>
      <c r="OXM80"/>
      <c r="OXN80"/>
      <c r="OXO80"/>
      <c r="OXP80"/>
      <c r="OXQ80"/>
      <c r="OXR80"/>
      <c r="OXS80"/>
      <c r="OXT80"/>
      <c r="OXU80"/>
      <c r="OXV80"/>
      <c r="OXW80"/>
      <c r="OXX80"/>
      <c r="OXY80"/>
      <c r="OXZ80"/>
      <c r="OYA80"/>
      <c r="OYB80"/>
      <c r="OYC80"/>
      <c r="OYD80"/>
      <c r="OYE80"/>
      <c r="OYF80"/>
      <c r="OYG80"/>
      <c r="OYH80"/>
      <c r="OYI80"/>
      <c r="OYJ80"/>
      <c r="OYK80"/>
      <c r="OYL80"/>
      <c r="OYM80"/>
      <c r="OYN80"/>
      <c r="OYO80"/>
      <c r="OYP80"/>
      <c r="OYQ80"/>
      <c r="OYR80"/>
      <c r="OYS80"/>
      <c r="OYT80"/>
      <c r="OYU80"/>
      <c r="OYV80"/>
      <c r="OYW80"/>
      <c r="OYX80"/>
      <c r="OYY80"/>
      <c r="OYZ80"/>
      <c r="OZA80"/>
      <c r="OZB80"/>
      <c r="OZC80"/>
      <c r="OZD80"/>
      <c r="OZE80"/>
      <c r="OZF80"/>
      <c r="OZG80"/>
      <c r="OZH80"/>
      <c r="OZI80"/>
      <c r="OZJ80"/>
      <c r="OZK80"/>
      <c r="OZL80"/>
      <c r="OZM80"/>
      <c r="OZN80"/>
      <c r="OZO80"/>
      <c r="OZP80"/>
      <c r="OZQ80"/>
      <c r="OZR80"/>
      <c r="OZS80"/>
      <c r="OZT80"/>
      <c r="OZU80"/>
      <c r="OZV80"/>
      <c r="OZW80"/>
      <c r="OZX80"/>
      <c r="OZY80"/>
      <c r="OZZ80"/>
      <c r="PAA80"/>
      <c r="PAB80"/>
      <c r="PAC80"/>
      <c r="PAD80"/>
      <c r="PAE80"/>
      <c r="PAF80"/>
      <c r="PAG80"/>
      <c r="PAH80"/>
      <c r="PAI80"/>
      <c r="PAJ80"/>
      <c r="PAK80"/>
      <c r="PAL80"/>
      <c r="PAM80"/>
      <c r="PAN80"/>
      <c r="PAO80"/>
      <c r="PAP80"/>
      <c r="PAQ80"/>
      <c r="PAR80"/>
      <c r="PAS80"/>
      <c r="PAT80"/>
      <c r="PAU80"/>
      <c r="PAV80"/>
      <c r="PAW80"/>
      <c r="PAX80"/>
      <c r="PAY80"/>
      <c r="PAZ80"/>
      <c r="PBA80"/>
      <c r="PBB80"/>
      <c r="PBC80"/>
      <c r="PBD80"/>
      <c r="PBE80"/>
      <c r="PBF80"/>
      <c r="PBG80"/>
      <c r="PBH80"/>
      <c r="PBI80"/>
      <c r="PBJ80"/>
      <c r="PBK80"/>
      <c r="PBL80"/>
      <c r="PBM80"/>
      <c r="PBN80"/>
      <c r="PBO80"/>
      <c r="PBP80"/>
      <c r="PBQ80"/>
      <c r="PBR80"/>
      <c r="PBS80"/>
      <c r="PBT80"/>
      <c r="PBU80"/>
      <c r="PBV80"/>
      <c r="PBW80"/>
      <c r="PBX80"/>
      <c r="PBY80"/>
      <c r="PBZ80"/>
      <c r="PCA80"/>
      <c r="PCB80"/>
      <c r="PCC80"/>
      <c r="PCD80"/>
      <c r="PCE80"/>
      <c r="PCF80"/>
      <c r="PCG80"/>
      <c r="PCH80"/>
      <c r="PCI80"/>
      <c r="PCJ80"/>
      <c r="PCK80"/>
      <c r="PCL80"/>
      <c r="PCM80"/>
      <c r="PCN80"/>
      <c r="PCO80"/>
      <c r="PCP80"/>
      <c r="PCQ80"/>
      <c r="PCR80"/>
      <c r="PCS80"/>
      <c r="PCT80"/>
      <c r="PCU80"/>
      <c r="PCV80"/>
      <c r="PCW80"/>
      <c r="PCX80"/>
      <c r="PCY80"/>
      <c r="PCZ80"/>
      <c r="PDA80"/>
      <c r="PDB80"/>
      <c r="PDC80"/>
      <c r="PDD80"/>
      <c r="PDE80"/>
      <c r="PDF80"/>
      <c r="PDG80"/>
      <c r="PDH80"/>
      <c r="PDI80"/>
      <c r="PDJ80"/>
      <c r="PDK80"/>
      <c r="PDL80"/>
      <c r="PDM80"/>
      <c r="PDN80"/>
      <c r="PDO80"/>
      <c r="PDP80"/>
      <c r="PDQ80"/>
      <c r="PDR80"/>
      <c r="PDS80"/>
      <c r="PDT80"/>
      <c r="PDU80"/>
      <c r="PDV80"/>
      <c r="PDW80"/>
      <c r="PDX80"/>
      <c r="PDY80"/>
      <c r="PDZ80"/>
      <c r="PEA80"/>
      <c r="PEB80"/>
      <c r="PEC80"/>
      <c r="PED80"/>
      <c r="PEE80"/>
      <c r="PEF80"/>
      <c r="PEG80"/>
      <c r="PEH80"/>
      <c r="PEI80"/>
      <c r="PEJ80"/>
      <c r="PEK80"/>
      <c r="PEL80"/>
      <c r="PEM80"/>
      <c r="PEN80"/>
      <c r="PEO80"/>
      <c r="PEP80"/>
      <c r="PEQ80"/>
      <c r="PER80"/>
      <c r="PES80"/>
      <c r="PET80"/>
      <c r="PEU80"/>
      <c r="PEV80"/>
      <c r="PEW80"/>
      <c r="PEX80"/>
      <c r="PEY80"/>
      <c r="PEZ80"/>
      <c r="PFA80"/>
      <c r="PFB80"/>
      <c r="PFC80"/>
      <c r="PFD80"/>
      <c r="PFE80"/>
      <c r="PFF80"/>
      <c r="PFG80"/>
      <c r="PFH80"/>
      <c r="PFI80"/>
      <c r="PFJ80"/>
      <c r="PFK80"/>
      <c r="PFL80"/>
      <c r="PFM80"/>
      <c r="PFN80"/>
      <c r="PFO80"/>
      <c r="PFP80"/>
      <c r="PFQ80"/>
      <c r="PFR80"/>
      <c r="PFS80"/>
      <c r="PFT80"/>
      <c r="PFU80"/>
      <c r="PFV80"/>
      <c r="PFW80"/>
      <c r="PFX80"/>
      <c r="PFY80"/>
      <c r="PFZ80"/>
      <c r="PGA80"/>
      <c r="PGB80"/>
      <c r="PGC80"/>
      <c r="PGD80"/>
      <c r="PGE80"/>
      <c r="PGF80"/>
      <c r="PGG80"/>
      <c r="PGH80"/>
      <c r="PGI80"/>
      <c r="PGJ80"/>
      <c r="PGK80"/>
      <c r="PGL80"/>
      <c r="PGM80"/>
      <c r="PGN80"/>
      <c r="PGO80"/>
      <c r="PGP80"/>
      <c r="PGQ80"/>
      <c r="PGR80"/>
      <c r="PGS80"/>
      <c r="PGT80"/>
      <c r="PGU80"/>
      <c r="PGV80"/>
      <c r="PGW80"/>
      <c r="PGX80"/>
      <c r="PGY80"/>
      <c r="PGZ80"/>
      <c r="PHA80"/>
      <c r="PHB80"/>
      <c r="PHC80"/>
      <c r="PHD80"/>
      <c r="PHE80"/>
      <c r="PHF80"/>
      <c r="PHG80"/>
      <c r="PHH80"/>
      <c r="PHI80"/>
      <c r="PHJ80"/>
      <c r="PHK80"/>
      <c r="PHL80"/>
      <c r="PHM80"/>
      <c r="PHN80"/>
      <c r="PHO80"/>
      <c r="PHP80"/>
      <c r="PHQ80"/>
      <c r="PHR80"/>
      <c r="PHS80"/>
      <c r="PHT80"/>
      <c r="PHU80"/>
      <c r="PHV80"/>
      <c r="PHW80"/>
      <c r="PHX80"/>
      <c r="PHY80"/>
      <c r="PHZ80"/>
      <c r="PIA80"/>
      <c r="PIB80"/>
      <c r="PIC80"/>
      <c r="PID80"/>
      <c r="PIE80"/>
      <c r="PIF80"/>
      <c r="PIG80"/>
      <c r="PIH80"/>
      <c r="PII80"/>
      <c r="PIJ80"/>
      <c r="PIK80"/>
      <c r="PIL80"/>
      <c r="PIM80"/>
      <c r="PIN80"/>
      <c r="PIO80"/>
      <c r="PIP80"/>
      <c r="PIQ80"/>
      <c r="PIR80"/>
      <c r="PIS80"/>
      <c r="PIT80"/>
      <c r="PIU80"/>
      <c r="PIV80"/>
      <c r="PIW80"/>
      <c r="PIX80"/>
      <c r="PIY80"/>
      <c r="PIZ80"/>
      <c r="PJA80"/>
      <c r="PJB80"/>
      <c r="PJC80"/>
      <c r="PJD80"/>
      <c r="PJE80"/>
      <c r="PJF80"/>
      <c r="PJG80"/>
      <c r="PJH80"/>
      <c r="PJI80"/>
      <c r="PJJ80"/>
      <c r="PJK80"/>
      <c r="PJL80"/>
      <c r="PJM80"/>
      <c r="PJN80"/>
      <c r="PJO80"/>
      <c r="PJP80"/>
      <c r="PJQ80"/>
      <c r="PJR80"/>
      <c r="PJS80"/>
      <c r="PJT80"/>
      <c r="PJU80"/>
      <c r="PJV80"/>
      <c r="PJW80"/>
      <c r="PJX80"/>
      <c r="PJY80"/>
      <c r="PJZ80"/>
      <c r="PKA80"/>
      <c r="PKB80"/>
      <c r="PKC80"/>
      <c r="PKD80"/>
      <c r="PKE80"/>
      <c r="PKF80"/>
      <c r="PKG80"/>
      <c r="PKH80"/>
      <c r="PKI80"/>
      <c r="PKJ80"/>
      <c r="PKK80"/>
      <c r="PKL80"/>
      <c r="PKM80"/>
      <c r="PKN80"/>
      <c r="PKO80"/>
      <c r="PKP80"/>
      <c r="PKQ80"/>
      <c r="PKR80"/>
      <c r="PKS80"/>
      <c r="PKT80"/>
      <c r="PKU80"/>
      <c r="PKV80"/>
      <c r="PKW80"/>
      <c r="PKX80"/>
      <c r="PKY80"/>
      <c r="PKZ80"/>
      <c r="PLA80"/>
      <c r="PLB80"/>
      <c r="PLC80"/>
      <c r="PLD80"/>
      <c r="PLE80"/>
      <c r="PLF80"/>
      <c r="PLG80"/>
      <c r="PLH80"/>
      <c r="PLI80"/>
      <c r="PLJ80"/>
      <c r="PLK80"/>
      <c r="PLL80"/>
      <c r="PLM80"/>
      <c r="PLN80"/>
      <c r="PLO80"/>
      <c r="PLP80"/>
      <c r="PLQ80"/>
      <c r="PLR80"/>
      <c r="PLS80"/>
      <c r="PLT80"/>
      <c r="PLU80"/>
      <c r="PLV80"/>
      <c r="PLW80"/>
      <c r="PLX80"/>
      <c r="PLY80"/>
      <c r="PLZ80"/>
      <c r="PMA80"/>
      <c r="PMB80"/>
      <c r="PMC80"/>
      <c r="PMD80"/>
      <c r="PME80"/>
      <c r="PMF80"/>
      <c r="PMG80"/>
      <c r="PMH80"/>
      <c r="PMI80"/>
      <c r="PMJ80"/>
      <c r="PMK80"/>
      <c r="PML80"/>
      <c r="PMM80"/>
      <c r="PMN80"/>
      <c r="PMO80"/>
      <c r="PMP80"/>
      <c r="PMQ80"/>
      <c r="PMR80"/>
      <c r="PMS80"/>
      <c r="PMT80"/>
      <c r="PMU80"/>
      <c r="PMV80"/>
      <c r="PMW80"/>
      <c r="PMX80"/>
      <c r="PMY80"/>
      <c r="PMZ80"/>
      <c r="PNA80"/>
      <c r="PNB80"/>
      <c r="PNC80"/>
      <c r="PND80"/>
      <c r="PNE80"/>
      <c r="PNF80"/>
      <c r="PNG80"/>
      <c r="PNH80"/>
      <c r="PNI80"/>
      <c r="PNJ80"/>
      <c r="PNK80"/>
      <c r="PNL80"/>
      <c r="PNM80"/>
      <c r="PNN80"/>
      <c r="PNO80"/>
      <c r="PNP80"/>
      <c r="PNQ80"/>
      <c r="PNR80"/>
      <c r="PNS80"/>
      <c r="PNT80"/>
      <c r="PNU80"/>
      <c r="PNV80"/>
      <c r="PNW80"/>
      <c r="PNX80"/>
      <c r="PNY80"/>
      <c r="PNZ80"/>
      <c r="POA80"/>
      <c r="POB80"/>
      <c r="POC80"/>
      <c r="POD80"/>
      <c r="POE80"/>
      <c r="POF80"/>
      <c r="POG80"/>
      <c r="POH80"/>
      <c r="POI80"/>
      <c r="POJ80"/>
      <c r="POK80"/>
      <c r="POL80"/>
      <c r="POM80"/>
      <c r="PON80"/>
      <c r="POO80"/>
      <c r="POP80"/>
      <c r="POQ80"/>
      <c r="POR80"/>
      <c r="POS80"/>
      <c r="POT80"/>
      <c r="POU80"/>
      <c r="POV80"/>
      <c r="POW80"/>
      <c r="POX80"/>
      <c r="POY80"/>
      <c r="POZ80"/>
      <c r="PPA80"/>
      <c r="PPB80"/>
      <c r="PPC80"/>
      <c r="PPD80"/>
      <c r="PPE80"/>
      <c r="PPF80"/>
      <c r="PPG80"/>
      <c r="PPH80"/>
      <c r="PPI80"/>
      <c r="PPJ80"/>
      <c r="PPK80"/>
      <c r="PPL80"/>
      <c r="PPM80"/>
      <c r="PPN80"/>
      <c r="PPO80"/>
      <c r="PPP80"/>
      <c r="PPQ80"/>
      <c r="PPR80"/>
      <c r="PPS80"/>
      <c r="PPT80"/>
      <c r="PPU80"/>
      <c r="PPV80"/>
      <c r="PPW80"/>
      <c r="PPX80"/>
      <c r="PPY80"/>
      <c r="PPZ80"/>
      <c r="PQA80"/>
      <c r="PQB80"/>
      <c r="PQC80"/>
      <c r="PQD80"/>
      <c r="PQE80"/>
      <c r="PQF80"/>
      <c r="PQG80"/>
      <c r="PQH80"/>
      <c r="PQI80"/>
      <c r="PQJ80"/>
      <c r="PQK80"/>
      <c r="PQL80"/>
      <c r="PQM80"/>
      <c r="PQN80"/>
      <c r="PQO80"/>
      <c r="PQP80"/>
      <c r="PQQ80"/>
      <c r="PQR80"/>
      <c r="PQS80"/>
      <c r="PQT80"/>
      <c r="PQU80"/>
      <c r="PQV80"/>
      <c r="PQW80"/>
      <c r="PQX80"/>
      <c r="PQY80"/>
      <c r="PQZ80"/>
      <c r="PRA80"/>
      <c r="PRB80"/>
      <c r="PRC80"/>
      <c r="PRD80"/>
      <c r="PRE80"/>
      <c r="PRF80"/>
      <c r="PRG80"/>
      <c r="PRH80"/>
      <c r="PRI80"/>
      <c r="PRJ80"/>
      <c r="PRK80"/>
      <c r="PRL80"/>
      <c r="PRM80"/>
      <c r="PRN80"/>
      <c r="PRO80"/>
      <c r="PRP80"/>
      <c r="PRQ80"/>
      <c r="PRR80"/>
      <c r="PRS80"/>
      <c r="PRT80"/>
      <c r="PRU80"/>
      <c r="PRV80"/>
      <c r="PRW80"/>
      <c r="PRX80"/>
      <c r="PRY80"/>
      <c r="PRZ80"/>
      <c r="PSA80"/>
      <c r="PSB80"/>
      <c r="PSC80"/>
      <c r="PSD80"/>
      <c r="PSE80"/>
      <c r="PSF80"/>
      <c r="PSG80"/>
      <c r="PSH80"/>
      <c r="PSI80"/>
      <c r="PSJ80"/>
      <c r="PSK80"/>
      <c r="PSL80"/>
      <c r="PSM80"/>
      <c r="PSN80"/>
      <c r="PSO80"/>
      <c r="PSP80"/>
      <c r="PSQ80"/>
      <c r="PSR80"/>
      <c r="PSS80"/>
      <c r="PST80"/>
      <c r="PSU80"/>
      <c r="PSV80"/>
      <c r="PSW80"/>
      <c r="PSX80"/>
      <c r="PSY80"/>
      <c r="PSZ80"/>
      <c r="PTA80"/>
      <c r="PTB80"/>
      <c r="PTC80"/>
      <c r="PTD80"/>
      <c r="PTE80"/>
      <c r="PTF80"/>
      <c r="PTG80"/>
      <c r="PTH80"/>
      <c r="PTI80"/>
      <c r="PTJ80"/>
      <c r="PTK80"/>
      <c r="PTL80"/>
      <c r="PTM80"/>
      <c r="PTN80"/>
      <c r="PTO80"/>
      <c r="PTP80"/>
      <c r="PTQ80"/>
      <c r="PTR80"/>
      <c r="PTS80"/>
      <c r="PTT80"/>
      <c r="PTU80"/>
      <c r="PTV80"/>
      <c r="PTW80"/>
      <c r="PTX80"/>
      <c r="PTY80"/>
      <c r="PTZ80"/>
      <c r="PUA80"/>
      <c r="PUB80"/>
      <c r="PUC80"/>
      <c r="PUD80"/>
      <c r="PUE80"/>
      <c r="PUF80"/>
      <c r="PUG80"/>
      <c r="PUH80"/>
      <c r="PUI80"/>
      <c r="PUJ80"/>
      <c r="PUK80"/>
      <c r="PUL80"/>
      <c r="PUM80"/>
      <c r="PUN80"/>
      <c r="PUO80"/>
      <c r="PUP80"/>
      <c r="PUQ80"/>
      <c r="PUR80"/>
      <c r="PUS80"/>
      <c r="PUT80"/>
      <c r="PUU80"/>
      <c r="PUV80"/>
      <c r="PUW80"/>
      <c r="PUX80"/>
      <c r="PUY80"/>
      <c r="PUZ80"/>
      <c r="PVA80"/>
      <c r="PVB80"/>
      <c r="PVC80"/>
      <c r="PVD80"/>
      <c r="PVE80"/>
      <c r="PVF80"/>
      <c r="PVG80"/>
      <c r="PVH80"/>
      <c r="PVI80"/>
      <c r="PVJ80"/>
      <c r="PVK80"/>
      <c r="PVL80"/>
      <c r="PVM80"/>
      <c r="PVN80"/>
      <c r="PVO80"/>
      <c r="PVP80"/>
      <c r="PVQ80"/>
      <c r="PVR80"/>
      <c r="PVS80"/>
      <c r="PVT80"/>
      <c r="PVU80"/>
      <c r="PVV80"/>
      <c r="PVW80"/>
      <c r="PVX80"/>
      <c r="PVY80"/>
      <c r="PVZ80"/>
      <c r="PWA80"/>
      <c r="PWB80"/>
      <c r="PWC80"/>
      <c r="PWD80"/>
      <c r="PWE80"/>
      <c r="PWF80"/>
      <c r="PWG80"/>
      <c r="PWH80"/>
      <c r="PWI80"/>
      <c r="PWJ80"/>
      <c r="PWK80"/>
      <c r="PWL80"/>
      <c r="PWM80"/>
      <c r="PWN80"/>
      <c r="PWO80"/>
      <c r="PWP80"/>
      <c r="PWQ80"/>
      <c r="PWR80"/>
      <c r="PWS80"/>
      <c r="PWT80"/>
      <c r="PWU80"/>
      <c r="PWV80"/>
      <c r="PWW80"/>
      <c r="PWX80"/>
      <c r="PWY80"/>
      <c r="PWZ80"/>
      <c r="PXA80"/>
      <c r="PXB80"/>
      <c r="PXC80"/>
      <c r="PXD80"/>
      <c r="PXE80"/>
      <c r="PXF80"/>
      <c r="PXG80"/>
      <c r="PXH80"/>
      <c r="PXI80"/>
      <c r="PXJ80"/>
      <c r="PXK80"/>
      <c r="PXL80"/>
      <c r="PXM80"/>
      <c r="PXN80"/>
      <c r="PXO80"/>
      <c r="PXP80"/>
      <c r="PXQ80"/>
      <c r="PXR80"/>
      <c r="PXS80"/>
      <c r="PXT80"/>
      <c r="PXU80"/>
      <c r="PXV80"/>
      <c r="PXW80"/>
      <c r="PXX80"/>
      <c r="PXY80"/>
      <c r="PXZ80"/>
      <c r="PYA80"/>
      <c r="PYB80"/>
      <c r="PYC80"/>
      <c r="PYD80"/>
      <c r="PYE80"/>
      <c r="PYF80"/>
      <c r="PYG80"/>
      <c r="PYH80"/>
      <c r="PYI80"/>
      <c r="PYJ80"/>
      <c r="PYK80"/>
      <c r="PYL80"/>
      <c r="PYM80"/>
      <c r="PYN80"/>
      <c r="PYO80"/>
      <c r="PYP80"/>
      <c r="PYQ80"/>
      <c r="PYR80"/>
      <c r="PYS80"/>
      <c r="PYT80"/>
      <c r="PYU80"/>
      <c r="PYV80"/>
      <c r="PYW80"/>
      <c r="PYX80"/>
      <c r="PYY80"/>
      <c r="PYZ80"/>
      <c r="PZA80"/>
      <c r="PZB80"/>
      <c r="PZC80"/>
      <c r="PZD80"/>
      <c r="PZE80"/>
      <c r="PZF80"/>
      <c r="PZG80"/>
      <c r="PZH80"/>
      <c r="PZI80"/>
      <c r="PZJ80"/>
      <c r="PZK80"/>
      <c r="PZL80"/>
      <c r="PZM80"/>
      <c r="PZN80"/>
      <c r="PZO80"/>
      <c r="PZP80"/>
      <c r="PZQ80"/>
      <c r="PZR80"/>
      <c r="PZS80"/>
      <c r="PZT80"/>
      <c r="PZU80"/>
      <c r="PZV80"/>
      <c r="PZW80"/>
      <c r="PZX80"/>
      <c r="PZY80"/>
      <c r="PZZ80"/>
      <c r="QAA80"/>
      <c r="QAB80"/>
      <c r="QAC80"/>
      <c r="QAD80"/>
      <c r="QAE80"/>
      <c r="QAF80"/>
      <c r="QAG80"/>
      <c r="QAH80"/>
      <c r="QAI80"/>
      <c r="QAJ80"/>
      <c r="QAK80"/>
      <c r="QAL80"/>
      <c r="QAM80"/>
      <c r="QAN80"/>
      <c r="QAO80"/>
      <c r="QAP80"/>
      <c r="QAQ80"/>
      <c r="QAR80"/>
      <c r="QAS80"/>
      <c r="QAT80"/>
      <c r="QAU80"/>
      <c r="QAV80"/>
      <c r="QAW80"/>
      <c r="QAX80"/>
      <c r="QAY80"/>
      <c r="QAZ80"/>
      <c r="QBA80"/>
      <c r="QBB80"/>
      <c r="QBC80"/>
      <c r="QBD80"/>
      <c r="QBE80"/>
      <c r="QBF80"/>
      <c r="QBG80"/>
      <c r="QBH80"/>
      <c r="QBI80"/>
      <c r="QBJ80"/>
      <c r="QBK80"/>
      <c r="QBL80"/>
      <c r="QBM80"/>
      <c r="QBN80"/>
      <c r="QBO80"/>
      <c r="QBP80"/>
      <c r="QBQ80"/>
      <c r="QBR80"/>
      <c r="QBS80"/>
      <c r="QBT80"/>
      <c r="QBU80"/>
      <c r="QBV80"/>
      <c r="QBW80"/>
      <c r="QBX80"/>
      <c r="QBY80"/>
      <c r="QBZ80"/>
      <c r="QCA80"/>
      <c r="QCB80"/>
      <c r="QCC80"/>
      <c r="QCD80"/>
      <c r="QCE80"/>
      <c r="QCF80"/>
      <c r="QCG80"/>
      <c r="QCH80"/>
      <c r="QCI80"/>
      <c r="QCJ80"/>
      <c r="QCK80"/>
      <c r="QCL80"/>
      <c r="QCM80"/>
      <c r="QCN80"/>
      <c r="QCO80"/>
      <c r="QCP80"/>
      <c r="QCQ80"/>
      <c r="QCR80"/>
      <c r="QCS80"/>
      <c r="QCT80"/>
      <c r="QCU80"/>
      <c r="QCV80"/>
      <c r="QCW80"/>
      <c r="QCX80"/>
      <c r="QCY80"/>
      <c r="QCZ80"/>
      <c r="QDA80"/>
      <c r="QDB80"/>
      <c r="QDC80"/>
      <c r="QDD80"/>
      <c r="QDE80"/>
      <c r="QDF80"/>
      <c r="QDG80"/>
      <c r="QDH80"/>
      <c r="QDI80"/>
      <c r="QDJ80"/>
      <c r="QDK80"/>
      <c r="QDL80"/>
      <c r="QDM80"/>
      <c r="QDN80"/>
      <c r="QDO80"/>
      <c r="QDP80"/>
      <c r="QDQ80"/>
      <c r="QDR80"/>
      <c r="QDS80"/>
      <c r="QDT80"/>
      <c r="QDU80"/>
      <c r="QDV80"/>
      <c r="QDW80"/>
      <c r="QDX80"/>
      <c r="QDY80"/>
      <c r="QDZ80"/>
      <c r="QEA80"/>
      <c r="QEB80"/>
      <c r="QEC80"/>
      <c r="QED80"/>
      <c r="QEE80"/>
      <c r="QEF80"/>
      <c r="QEG80"/>
      <c r="QEH80"/>
      <c r="QEI80"/>
      <c r="QEJ80"/>
      <c r="QEK80"/>
      <c r="QEL80"/>
      <c r="QEM80"/>
      <c r="QEN80"/>
      <c r="QEO80"/>
      <c r="QEP80"/>
      <c r="QEQ80"/>
      <c r="QER80"/>
      <c r="QES80"/>
      <c r="QET80"/>
      <c r="QEU80"/>
      <c r="QEV80"/>
      <c r="QEW80"/>
      <c r="QEX80"/>
      <c r="QEY80"/>
      <c r="QEZ80"/>
      <c r="QFA80"/>
      <c r="QFB80"/>
      <c r="QFC80"/>
      <c r="QFD80"/>
      <c r="QFE80"/>
      <c r="QFF80"/>
      <c r="QFG80"/>
      <c r="QFH80"/>
      <c r="QFI80"/>
      <c r="QFJ80"/>
      <c r="QFK80"/>
      <c r="QFL80"/>
      <c r="QFM80"/>
      <c r="QFN80"/>
      <c r="QFO80"/>
      <c r="QFP80"/>
      <c r="QFQ80"/>
      <c r="QFR80"/>
      <c r="QFS80"/>
      <c r="QFT80"/>
      <c r="QFU80"/>
      <c r="QFV80"/>
      <c r="QFW80"/>
      <c r="QFX80"/>
      <c r="QFY80"/>
      <c r="QFZ80"/>
      <c r="QGA80"/>
      <c r="QGB80"/>
      <c r="QGC80"/>
      <c r="QGD80"/>
      <c r="QGE80"/>
      <c r="QGF80"/>
      <c r="QGG80"/>
      <c r="QGH80"/>
      <c r="QGI80"/>
      <c r="QGJ80"/>
      <c r="QGK80"/>
      <c r="QGL80"/>
      <c r="QGM80"/>
      <c r="QGN80"/>
      <c r="QGO80"/>
      <c r="QGP80"/>
      <c r="QGQ80"/>
      <c r="QGR80"/>
      <c r="QGS80"/>
      <c r="QGT80"/>
      <c r="QGU80"/>
      <c r="QGV80"/>
      <c r="QGW80"/>
      <c r="QGX80"/>
      <c r="QGY80"/>
      <c r="QGZ80"/>
      <c r="QHA80"/>
      <c r="QHB80"/>
      <c r="QHC80"/>
      <c r="QHD80"/>
      <c r="QHE80"/>
      <c r="QHF80"/>
      <c r="QHG80"/>
      <c r="QHH80"/>
      <c r="QHI80"/>
      <c r="QHJ80"/>
      <c r="QHK80"/>
      <c r="QHL80"/>
      <c r="QHM80"/>
      <c r="QHN80"/>
      <c r="QHO80"/>
      <c r="QHP80"/>
      <c r="QHQ80"/>
      <c r="QHR80"/>
      <c r="QHS80"/>
      <c r="QHT80"/>
      <c r="QHU80"/>
      <c r="QHV80"/>
      <c r="QHW80"/>
      <c r="QHX80"/>
      <c r="QHY80"/>
      <c r="QHZ80"/>
      <c r="QIA80"/>
      <c r="QIB80"/>
      <c r="QIC80"/>
      <c r="QID80"/>
      <c r="QIE80"/>
      <c r="QIF80"/>
      <c r="QIG80"/>
      <c r="QIH80"/>
      <c r="QII80"/>
      <c r="QIJ80"/>
      <c r="QIK80"/>
      <c r="QIL80"/>
      <c r="QIM80"/>
      <c r="QIN80"/>
      <c r="QIO80"/>
      <c r="QIP80"/>
      <c r="QIQ80"/>
      <c r="QIR80"/>
      <c r="QIS80"/>
      <c r="QIT80"/>
      <c r="QIU80"/>
      <c r="QIV80"/>
      <c r="QIW80"/>
      <c r="QIX80"/>
      <c r="QIY80"/>
      <c r="QIZ80"/>
      <c r="QJA80"/>
      <c r="QJB80"/>
      <c r="QJC80"/>
      <c r="QJD80"/>
      <c r="QJE80"/>
      <c r="QJF80"/>
      <c r="QJG80"/>
      <c r="QJH80"/>
      <c r="QJI80"/>
      <c r="QJJ80"/>
      <c r="QJK80"/>
      <c r="QJL80"/>
      <c r="QJM80"/>
      <c r="QJN80"/>
      <c r="QJO80"/>
      <c r="QJP80"/>
      <c r="QJQ80"/>
      <c r="QJR80"/>
      <c r="QJS80"/>
      <c r="QJT80"/>
      <c r="QJU80"/>
      <c r="QJV80"/>
      <c r="QJW80"/>
      <c r="QJX80"/>
      <c r="QJY80"/>
      <c r="QJZ80"/>
      <c r="QKA80"/>
      <c r="QKB80"/>
      <c r="QKC80"/>
      <c r="QKD80"/>
      <c r="QKE80"/>
      <c r="QKF80"/>
      <c r="QKG80"/>
      <c r="QKH80"/>
      <c r="QKI80"/>
      <c r="QKJ80"/>
      <c r="QKK80"/>
      <c r="QKL80"/>
      <c r="QKM80"/>
      <c r="QKN80"/>
      <c r="QKO80"/>
      <c r="QKP80"/>
      <c r="QKQ80"/>
      <c r="QKR80"/>
      <c r="QKS80"/>
      <c r="QKT80"/>
      <c r="QKU80"/>
      <c r="QKV80"/>
      <c r="QKW80"/>
      <c r="QKX80"/>
      <c r="QKY80"/>
      <c r="QKZ80"/>
      <c r="QLA80"/>
      <c r="QLB80"/>
      <c r="QLC80"/>
      <c r="QLD80"/>
      <c r="QLE80"/>
      <c r="QLF80"/>
      <c r="QLG80"/>
      <c r="QLH80"/>
      <c r="QLI80"/>
      <c r="QLJ80"/>
      <c r="QLK80"/>
      <c r="QLL80"/>
      <c r="QLM80"/>
      <c r="QLN80"/>
      <c r="QLO80"/>
      <c r="QLP80"/>
      <c r="QLQ80"/>
      <c r="QLR80"/>
      <c r="QLS80"/>
      <c r="QLT80"/>
      <c r="QLU80"/>
      <c r="QLV80"/>
      <c r="QLW80"/>
      <c r="QLX80"/>
      <c r="QLY80"/>
      <c r="QLZ80"/>
      <c r="QMA80"/>
      <c r="QMB80"/>
      <c r="QMC80"/>
      <c r="QMD80"/>
      <c r="QME80"/>
      <c r="QMF80"/>
      <c r="QMG80"/>
      <c r="QMH80"/>
      <c r="QMI80"/>
      <c r="QMJ80"/>
      <c r="QMK80"/>
      <c r="QML80"/>
      <c r="QMM80"/>
      <c r="QMN80"/>
      <c r="QMO80"/>
      <c r="QMP80"/>
      <c r="QMQ80"/>
      <c r="QMR80"/>
      <c r="QMS80"/>
      <c r="QMT80"/>
      <c r="QMU80"/>
      <c r="QMV80"/>
      <c r="QMW80"/>
      <c r="QMX80"/>
      <c r="QMY80"/>
      <c r="QMZ80"/>
      <c r="QNA80"/>
      <c r="QNB80"/>
      <c r="QNC80"/>
      <c r="QND80"/>
      <c r="QNE80"/>
      <c r="QNF80"/>
      <c r="QNG80"/>
      <c r="QNH80"/>
      <c r="QNI80"/>
      <c r="QNJ80"/>
      <c r="QNK80"/>
      <c r="QNL80"/>
      <c r="QNM80"/>
      <c r="QNN80"/>
      <c r="QNO80"/>
      <c r="QNP80"/>
      <c r="QNQ80"/>
      <c r="QNR80"/>
      <c r="QNS80"/>
      <c r="QNT80"/>
      <c r="QNU80"/>
      <c r="QNV80"/>
      <c r="QNW80"/>
      <c r="QNX80"/>
      <c r="QNY80"/>
      <c r="QNZ80"/>
      <c r="QOA80"/>
      <c r="QOB80"/>
      <c r="QOC80"/>
      <c r="QOD80"/>
      <c r="QOE80"/>
      <c r="QOF80"/>
      <c r="QOG80"/>
      <c r="QOH80"/>
      <c r="QOI80"/>
      <c r="QOJ80"/>
      <c r="QOK80"/>
      <c r="QOL80"/>
      <c r="QOM80"/>
      <c r="QON80"/>
      <c r="QOO80"/>
      <c r="QOP80"/>
      <c r="QOQ80"/>
      <c r="QOR80"/>
      <c r="QOS80"/>
      <c r="QOT80"/>
      <c r="QOU80"/>
      <c r="QOV80"/>
      <c r="QOW80"/>
      <c r="QOX80"/>
      <c r="QOY80"/>
      <c r="QOZ80"/>
      <c r="QPA80"/>
      <c r="QPB80"/>
      <c r="QPC80"/>
      <c r="QPD80"/>
      <c r="QPE80"/>
      <c r="QPF80"/>
      <c r="QPG80"/>
      <c r="QPH80"/>
      <c r="QPI80"/>
      <c r="QPJ80"/>
      <c r="QPK80"/>
      <c r="QPL80"/>
      <c r="QPM80"/>
      <c r="QPN80"/>
      <c r="QPO80"/>
      <c r="QPP80"/>
      <c r="QPQ80"/>
      <c r="QPR80"/>
      <c r="QPS80"/>
      <c r="QPT80"/>
      <c r="QPU80"/>
      <c r="QPV80"/>
      <c r="QPW80"/>
      <c r="QPX80"/>
      <c r="QPY80"/>
      <c r="QPZ80"/>
      <c r="QQA80"/>
      <c r="QQB80"/>
      <c r="QQC80"/>
      <c r="QQD80"/>
      <c r="QQE80"/>
      <c r="QQF80"/>
      <c r="QQG80"/>
      <c r="QQH80"/>
      <c r="QQI80"/>
      <c r="QQJ80"/>
      <c r="QQK80"/>
      <c r="QQL80"/>
      <c r="QQM80"/>
      <c r="QQN80"/>
      <c r="QQO80"/>
      <c r="QQP80"/>
      <c r="QQQ80"/>
      <c r="QQR80"/>
      <c r="QQS80"/>
      <c r="QQT80"/>
      <c r="QQU80"/>
      <c r="QQV80"/>
      <c r="QQW80"/>
      <c r="QQX80"/>
      <c r="QQY80"/>
      <c r="QQZ80"/>
      <c r="QRA80"/>
      <c r="QRB80"/>
      <c r="QRC80"/>
      <c r="QRD80"/>
      <c r="QRE80"/>
      <c r="QRF80"/>
      <c r="QRG80"/>
      <c r="QRH80"/>
      <c r="QRI80"/>
      <c r="QRJ80"/>
      <c r="QRK80"/>
      <c r="QRL80"/>
      <c r="QRM80"/>
      <c r="QRN80"/>
      <c r="QRO80"/>
      <c r="QRP80"/>
      <c r="QRQ80"/>
      <c r="QRR80"/>
      <c r="QRS80"/>
      <c r="QRT80"/>
      <c r="QRU80"/>
      <c r="QRV80"/>
      <c r="QRW80"/>
      <c r="QRX80"/>
      <c r="QRY80"/>
      <c r="QRZ80"/>
      <c r="QSA80"/>
      <c r="QSB80"/>
      <c r="QSC80"/>
      <c r="QSD80"/>
      <c r="QSE80"/>
      <c r="QSF80"/>
      <c r="QSG80"/>
      <c r="QSH80"/>
      <c r="QSI80"/>
      <c r="QSJ80"/>
      <c r="QSK80"/>
      <c r="QSL80"/>
      <c r="QSM80"/>
      <c r="QSN80"/>
      <c r="QSO80"/>
      <c r="QSP80"/>
      <c r="QSQ80"/>
      <c r="QSR80"/>
      <c r="QSS80"/>
      <c r="QST80"/>
      <c r="QSU80"/>
      <c r="QSV80"/>
      <c r="QSW80"/>
      <c r="QSX80"/>
      <c r="QSY80"/>
      <c r="QSZ80"/>
      <c r="QTA80"/>
      <c r="QTB80"/>
      <c r="QTC80"/>
      <c r="QTD80"/>
      <c r="QTE80"/>
      <c r="QTF80"/>
      <c r="QTG80"/>
      <c r="QTH80"/>
      <c r="QTI80"/>
      <c r="QTJ80"/>
      <c r="QTK80"/>
      <c r="QTL80"/>
      <c r="QTM80"/>
      <c r="QTN80"/>
      <c r="QTO80"/>
      <c r="QTP80"/>
      <c r="QTQ80"/>
      <c r="QTR80"/>
      <c r="QTS80"/>
      <c r="QTT80"/>
      <c r="QTU80"/>
      <c r="QTV80"/>
      <c r="QTW80"/>
      <c r="QTX80"/>
      <c r="QTY80"/>
      <c r="QTZ80"/>
      <c r="QUA80"/>
      <c r="QUB80"/>
      <c r="QUC80"/>
      <c r="QUD80"/>
      <c r="QUE80"/>
      <c r="QUF80"/>
      <c r="QUG80"/>
      <c r="QUH80"/>
      <c r="QUI80"/>
      <c r="QUJ80"/>
      <c r="QUK80"/>
      <c r="QUL80"/>
      <c r="QUM80"/>
      <c r="QUN80"/>
      <c r="QUO80"/>
      <c r="QUP80"/>
      <c r="QUQ80"/>
      <c r="QUR80"/>
      <c r="QUS80"/>
      <c r="QUT80"/>
      <c r="QUU80"/>
      <c r="QUV80"/>
      <c r="QUW80"/>
      <c r="QUX80"/>
      <c r="QUY80"/>
      <c r="QUZ80"/>
      <c r="QVA80"/>
      <c r="QVB80"/>
      <c r="QVC80"/>
      <c r="QVD80"/>
      <c r="QVE80"/>
      <c r="QVF80"/>
      <c r="QVG80"/>
      <c r="QVH80"/>
      <c r="QVI80"/>
      <c r="QVJ80"/>
      <c r="QVK80"/>
      <c r="QVL80"/>
      <c r="QVM80"/>
      <c r="QVN80"/>
      <c r="QVO80"/>
      <c r="QVP80"/>
      <c r="QVQ80"/>
      <c r="QVR80"/>
      <c r="QVS80"/>
      <c r="QVT80"/>
      <c r="QVU80"/>
      <c r="QVV80"/>
      <c r="QVW80"/>
      <c r="QVX80"/>
      <c r="QVY80"/>
      <c r="QVZ80"/>
      <c r="QWA80"/>
      <c r="QWB80"/>
      <c r="QWC80"/>
      <c r="QWD80"/>
      <c r="QWE80"/>
      <c r="QWF80"/>
      <c r="QWG80"/>
      <c r="QWH80"/>
      <c r="QWI80"/>
      <c r="QWJ80"/>
      <c r="QWK80"/>
      <c r="QWL80"/>
      <c r="QWM80"/>
      <c r="QWN80"/>
      <c r="QWO80"/>
      <c r="QWP80"/>
      <c r="QWQ80"/>
      <c r="QWR80"/>
      <c r="QWS80"/>
      <c r="QWT80"/>
      <c r="QWU80"/>
      <c r="QWV80"/>
      <c r="QWW80"/>
      <c r="QWX80"/>
      <c r="QWY80"/>
      <c r="QWZ80"/>
      <c r="QXA80"/>
      <c r="QXB80"/>
      <c r="QXC80"/>
      <c r="QXD80"/>
      <c r="QXE80"/>
      <c r="QXF80"/>
      <c r="QXG80"/>
      <c r="QXH80"/>
      <c r="QXI80"/>
      <c r="QXJ80"/>
      <c r="QXK80"/>
      <c r="QXL80"/>
      <c r="QXM80"/>
      <c r="QXN80"/>
      <c r="QXO80"/>
      <c r="QXP80"/>
      <c r="QXQ80"/>
      <c r="QXR80"/>
      <c r="QXS80"/>
      <c r="QXT80"/>
      <c r="QXU80"/>
      <c r="QXV80"/>
      <c r="QXW80"/>
      <c r="QXX80"/>
      <c r="QXY80"/>
      <c r="QXZ80"/>
      <c r="QYA80"/>
      <c r="QYB80"/>
      <c r="QYC80"/>
      <c r="QYD80"/>
      <c r="QYE80"/>
      <c r="QYF80"/>
      <c r="QYG80"/>
      <c r="QYH80"/>
      <c r="QYI80"/>
      <c r="QYJ80"/>
      <c r="QYK80"/>
      <c r="QYL80"/>
      <c r="QYM80"/>
      <c r="QYN80"/>
      <c r="QYO80"/>
      <c r="QYP80"/>
      <c r="QYQ80"/>
      <c r="QYR80"/>
      <c r="QYS80"/>
      <c r="QYT80"/>
      <c r="QYU80"/>
      <c r="QYV80"/>
      <c r="QYW80"/>
      <c r="QYX80"/>
      <c r="QYY80"/>
      <c r="QYZ80"/>
      <c r="QZA80"/>
      <c r="QZB80"/>
      <c r="QZC80"/>
      <c r="QZD80"/>
      <c r="QZE80"/>
      <c r="QZF80"/>
      <c r="QZG80"/>
      <c r="QZH80"/>
      <c r="QZI80"/>
      <c r="QZJ80"/>
      <c r="QZK80"/>
      <c r="QZL80"/>
      <c r="QZM80"/>
      <c r="QZN80"/>
      <c r="QZO80"/>
      <c r="QZP80"/>
      <c r="QZQ80"/>
      <c r="QZR80"/>
      <c r="QZS80"/>
      <c r="QZT80"/>
      <c r="QZU80"/>
      <c r="QZV80"/>
      <c r="QZW80"/>
      <c r="QZX80"/>
      <c r="QZY80"/>
      <c r="QZZ80"/>
      <c r="RAA80"/>
      <c r="RAB80"/>
      <c r="RAC80"/>
      <c r="RAD80"/>
      <c r="RAE80"/>
      <c r="RAF80"/>
      <c r="RAG80"/>
      <c r="RAH80"/>
      <c r="RAI80"/>
      <c r="RAJ80"/>
      <c r="RAK80"/>
      <c r="RAL80"/>
      <c r="RAM80"/>
      <c r="RAN80"/>
      <c r="RAO80"/>
      <c r="RAP80"/>
      <c r="RAQ80"/>
      <c r="RAR80"/>
      <c r="RAS80"/>
      <c r="RAT80"/>
      <c r="RAU80"/>
      <c r="RAV80"/>
      <c r="RAW80"/>
      <c r="RAX80"/>
      <c r="RAY80"/>
      <c r="RAZ80"/>
      <c r="RBA80"/>
      <c r="RBB80"/>
      <c r="RBC80"/>
      <c r="RBD80"/>
      <c r="RBE80"/>
      <c r="RBF80"/>
      <c r="RBG80"/>
      <c r="RBH80"/>
      <c r="RBI80"/>
      <c r="RBJ80"/>
      <c r="RBK80"/>
      <c r="RBL80"/>
      <c r="RBM80"/>
      <c r="RBN80"/>
      <c r="RBO80"/>
      <c r="RBP80"/>
      <c r="RBQ80"/>
      <c r="RBR80"/>
      <c r="RBS80"/>
      <c r="RBT80"/>
      <c r="RBU80"/>
      <c r="RBV80"/>
      <c r="RBW80"/>
      <c r="RBX80"/>
      <c r="RBY80"/>
      <c r="RBZ80"/>
      <c r="RCA80"/>
      <c r="RCB80"/>
      <c r="RCC80"/>
      <c r="RCD80"/>
      <c r="RCE80"/>
      <c r="RCF80"/>
      <c r="RCG80"/>
      <c r="RCH80"/>
      <c r="RCI80"/>
      <c r="RCJ80"/>
      <c r="RCK80"/>
      <c r="RCL80"/>
      <c r="RCM80"/>
      <c r="RCN80"/>
      <c r="RCO80"/>
      <c r="RCP80"/>
      <c r="RCQ80"/>
      <c r="RCR80"/>
      <c r="RCS80"/>
      <c r="RCT80"/>
      <c r="RCU80"/>
      <c r="RCV80"/>
      <c r="RCW80"/>
      <c r="RCX80"/>
      <c r="RCY80"/>
      <c r="RCZ80"/>
      <c r="RDA80"/>
      <c r="RDB80"/>
      <c r="RDC80"/>
      <c r="RDD80"/>
      <c r="RDE80"/>
      <c r="RDF80"/>
      <c r="RDG80"/>
      <c r="RDH80"/>
      <c r="RDI80"/>
      <c r="RDJ80"/>
      <c r="RDK80"/>
      <c r="RDL80"/>
      <c r="RDM80"/>
      <c r="RDN80"/>
      <c r="RDO80"/>
      <c r="RDP80"/>
      <c r="RDQ80"/>
      <c r="RDR80"/>
      <c r="RDS80"/>
      <c r="RDT80"/>
      <c r="RDU80"/>
      <c r="RDV80"/>
      <c r="RDW80"/>
      <c r="RDX80"/>
      <c r="RDY80"/>
      <c r="RDZ80"/>
      <c r="REA80"/>
      <c r="REB80"/>
      <c r="REC80"/>
      <c r="RED80"/>
      <c r="REE80"/>
      <c r="REF80"/>
      <c r="REG80"/>
      <c r="REH80"/>
      <c r="REI80"/>
      <c r="REJ80"/>
      <c r="REK80"/>
      <c r="REL80"/>
      <c r="REM80"/>
      <c r="REN80"/>
      <c r="REO80"/>
      <c r="REP80"/>
      <c r="REQ80"/>
      <c r="RER80"/>
      <c r="RES80"/>
      <c r="RET80"/>
      <c r="REU80"/>
      <c r="REV80"/>
      <c r="REW80"/>
      <c r="REX80"/>
      <c r="REY80"/>
      <c r="REZ80"/>
      <c r="RFA80"/>
      <c r="RFB80"/>
      <c r="RFC80"/>
      <c r="RFD80"/>
      <c r="RFE80"/>
      <c r="RFF80"/>
      <c r="RFG80"/>
      <c r="RFH80"/>
      <c r="RFI80"/>
      <c r="RFJ80"/>
      <c r="RFK80"/>
      <c r="RFL80"/>
      <c r="RFM80"/>
      <c r="RFN80"/>
      <c r="RFO80"/>
      <c r="RFP80"/>
      <c r="RFQ80"/>
      <c r="RFR80"/>
      <c r="RFS80"/>
      <c r="RFT80"/>
      <c r="RFU80"/>
      <c r="RFV80"/>
      <c r="RFW80"/>
      <c r="RFX80"/>
      <c r="RFY80"/>
      <c r="RFZ80"/>
      <c r="RGA80"/>
      <c r="RGB80"/>
      <c r="RGC80"/>
      <c r="RGD80"/>
      <c r="RGE80"/>
      <c r="RGF80"/>
      <c r="RGG80"/>
      <c r="RGH80"/>
      <c r="RGI80"/>
      <c r="RGJ80"/>
      <c r="RGK80"/>
      <c r="RGL80"/>
      <c r="RGM80"/>
      <c r="RGN80"/>
      <c r="RGO80"/>
      <c r="RGP80"/>
      <c r="RGQ80"/>
      <c r="RGR80"/>
      <c r="RGS80"/>
      <c r="RGT80"/>
      <c r="RGU80"/>
      <c r="RGV80"/>
      <c r="RGW80"/>
      <c r="RGX80"/>
      <c r="RGY80"/>
      <c r="RGZ80"/>
      <c r="RHA80"/>
      <c r="RHB80"/>
      <c r="RHC80"/>
      <c r="RHD80"/>
      <c r="RHE80"/>
      <c r="RHF80"/>
      <c r="RHG80"/>
      <c r="RHH80"/>
      <c r="RHI80"/>
      <c r="RHJ80"/>
      <c r="RHK80"/>
      <c r="RHL80"/>
      <c r="RHM80"/>
      <c r="RHN80"/>
      <c r="RHO80"/>
      <c r="RHP80"/>
      <c r="RHQ80"/>
      <c r="RHR80"/>
      <c r="RHS80"/>
      <c r="RHT80"/>
      <c r="RHU80"/>
      <c r="RHV80"/>
      <c r="RHW80"/>
      <c r="RHX80"/>
      <c r="RHY80"/>
      <c r="RHZ80"/>
      <c r="RIA80"/>
      <c r="RIB80"/>
      <c r="RIC80"/>
      <c r="RID80"/>
      <c r="RIE80"/>
      <c r="RIF80"/>
      <c r="RIG80"/>
      <c r="RIH80"/>
      <c r="RII80"/>
      <c r="RIJ80"/>
      <c r="RIK80"/>
      <c r="RIL80"/>
      <c r="RIM80"/>
      <c r="RIN80"/>
      <c r="RIO80"/>
      <c r="RIP80"/>
      <c r="RIQ80"/>
      <c r="RIR80"/>
      <c r="RIS80"/>
      <c r="RIT80"/>
      <c r="RIU80"/>
      <c r="RIV80"/>
      <c r="RIW80"/>
      <c r="RIX80"/>
      <c r="RIY80"/>
      <c r="RIZ80"/>
      <c r="RJA80"/>
      <c r="RJB80"/>
      <c r="RJC80"/>
      <c r="RJD80"/>
      <c r="RJE80"/>
      <c r="RJF80"/>
      <c r="RJG80"/>
      <c r="RJH80"/>
      <c r="RJI80"/>
      <c r="RJJ80"/>
      <c r="RJK80"/>
      <c r="RJL80"/>
      <c r="RJM80"/>
      <c r="RJN80"/>
      <c r="RJO80"/>
      <c r="RJP80"/>
      <c r="RJQ80"/>
      <c r="RJR80"/>
      <c r="RJS80"/>
      <c r="RJT80"/>
      <c r="RJU80"/>
      <c r="RJV80"/>
      <c r="RJW80"/>
      <c r="RJX80"/>
      <c r="RJY80"/>
      <c r="RJZ80"/>
      <c r="RKA80"/>
      <c r="RKB80"/>
      <c r="RKC80"/>
      <c r="RKD80"/>
      <c r="RKE80"/>
      <c r="RKF80"/>
      <c r="RKG80"/>
      <c r="RKH80"/>
      <c r="RKI80"/>
      <c r="RKJ80"/>
      <c r="RKK80"/>
      <c r="RKL80"/>
      <c r="RKM80"/>
      <c r="RKN80"/>
      <c r="RKO80"/>
      <c r="RKP80"/>
      <c r="RKQ80"/>
      <c r="RKR80"/>
      <c r="RKS80"/>
      <c r="RKT80"/>
      <c r="RKU80"/>
      <c r="RKV80"/>
      <c r="RKW80"/>
      <c r="RKX80"/>
      <c r="RKY80"/>
      <c r="RKZ80"/>
      <c r="RLA80"/>
      <c r="RLB80"/>
      <c r="RLC80"/>
      <c r="RLD80"/>
      <c r="RLE80"/>
      <c r="RLF80"/>
      <c r="RLG80"/>
      <c r="RLH80"/>
      <c r="RLI80"/>
      <c r="RLJ80"/>
      <c r="RLK80"/>
      <c r="RLL80"/>
      <c r="RLM80"/>
      <c r="RLN80"/>
      <c r="RLO80"/>
      <c r="RLP80"/>
      <c r="RLQ80"/>
      <c r="RLR80"/>
      <c r="RLS80"/>
      <c r="RLT80"/>
      <c r="RLU80"/>
      <c r="RLV80"/>
      <c r="RLW80"/>
      <c r="RLX80"/>
      <c r="RLY80"/>
      <c r="RLZ80"/>
      <c r="RMA80"/>
      <c r="RMB80"/>
      <c r="RMC80"/>
      <c r="RMD80"/>
      <c r="RME80"/>
      <c r="RMF80"/>
      <c r="RMG80"/>
      <c r="RMH80"/>
      <c r="RMI80"/>
      <c r="RMJ80"/>
      <c r="RMK80"/>
      <c r="RML80"/>
      <c r="RMM80"/>
      <c r="RMN80"/>
      <c r="RMO80"/>
      <c r="RMP80"/>
      <c r="RMQ80"/>
      <c r="RMR80"/>
      <c r="RMS80"/>
      <c r="RMT80"/>
      <c r="RMU80"/>
      <c r="RMV80"/>
      <c r="RMW80"/>
      <c r="RMX80"/>
      <c r="RMY80"/>
      <c r="RMZ80"/>
      <c r="RNA80"/>
      <c r="RNB80"/>
      <c r="RNC80"/>
      <c r="RND80"/>
      <c r="RNE80"/>
      <c r="RNF80"/>
      <c r="RNG80"/>
      <c r="RNH80"/>
      <c r="RNI80"/>
      <c r="RNJ80"/>
      <c r="RNK80"/>
      <c r="RNL80"/>
      <c r="RNM80"/>
      <c r="RNN80"/>
      <c r="RNO80"/>
      <c r="RNP80"/>
      <c r="RNQ80"/>
      <c r="RNR80"/>
      <c r="RNS80"/>
      <c r="RNT80"/>
      <c r="RNU80"/>
      <c r="RNV80"/>
      <c r="RNW80"/>
      <c r="RNX80"/>
      <c r="RNY80"/>
      <c r="RNZ80"/>
      <c r="ROA80"/>
      <c r="ROB80"/>
      <c r="ROC80"/>
      <c r="ROD80"/>
      <c r="ROE80"/>
      <c r="ROF80"/>
      <c r="ROG80"/>
      <c r="ROH80"/>
      <c r="ROI80"/>
      <c r="ROJ80"/>
      <c r="ROK80"/>
      <c r="ROL80"/>
      <c r="ROM80"/>
      <c r="RON80"/>
      <c r="ROO80"/>
      <c r="ROP80"/>
      <c r="ROQ80"/>
      <c r="ROR80"/>
      <c r="ROS80"/>
      <c r="ROT80"/>
      <c r="ROU80"/>
      <c r="ROV80"/>
      <c r="ROW80"/>
      <c r="ROX80"/>
      <c r="ROY80"/>
      <c r="ROZ80"/>
      <c r="RPA80"/>
      <c r="RPB80"/>
      <c r="RPC80"/>
      <c r="RPD80"/>
      <c r="RPE80"/>
      <c r="RPF80"/>
      <c r="RPG80"/>
      <c r="RPH80"/>
      <c r="RPI80"/>
      <c r="RPJ80"/>
      <c r="RPK80"/>
      <c r="RPL80"/>
      <c r="RPM80"/>
      <c r="RPN80"/>
      <c r="RPO80"/>
      <c r="RPP80"/>
      <c r="RPQ80"/>
      <c r="RPR80"/>
      <c r="RPS80"/>
      <c r="RPT80"/>
      <c r="RPU80"/>
      <c r="RPV80"/>
      <c r="RPW80"/>
      <c r="RPX80"/>
      <c r="RPY80"/>
      <c r="RPZ80"/>
      <c r="RQA80"/>
      <c r="RQB80"/>
      <c r="RQC80"/>
      <c r="RQD80"/>
      <c r="RQE80"/>
      <c r="RQF80"/>
      <c r="RQG80"/>
      <c r="RQH80"/>
      <c r="RQI80"/>
      <c r="RQJ80"/>
      <c r="RQK80"/>
      <c r="RQL80"/>
      <c r="RQM80"/>
      <c r="RQN80"/>
      <c r="RQO80"/>
      <c r="RQP80"/>
      <c r="RQQ80"/>
      <c r="RQR80"/>
      <c r="RQS80"/>
      <c r="RQT80"/>
      <c r="RQU80"/>
      <c r="RQV80"/>
      <c r="RQW80"/>
      <c r="RQX80"/>
      <c r="RQY80"/>
      <c r="RQZ80"/>
      <c r="RRA80"/>
      <c r="RRB80"/>
      <c r="RRC80"/>
      <c r="RRD80"/>
      <c r="RRE80"/>
      <c r="RRF80"/>
      <c r="RRG80"/>
      <c r="RRH80"/>
      <c r="RRI80"/>
      <c r="RRJ80"/>
      <c r="RRK80"/>
      <c r="RRL80"/>
      <c r="RRM80"/>
      <c r="RRN80"/>
      <c r="RRO80"/>
      <c r="RRP80"/>
      <c r="RRQ80"/>
      <c r="RRR80"/>
      <c r="RRS80"/>
      <c r="RRT80"/>
      <c r="RRU80"/>
      <c r="RRV80"/>
      <c r="RRW80"/>
      <c r="RRX80"/>
      <c r="RRY80"/>
      <c r="RRZ80"/>
      <c r="RSA80"/>
      <c r="RSB80"/>
      <c r="RSC80"/>
      <c r="RSD80"/>
      <c r="RSE80"/>
      <c r="RSF80"/>
      <c r="RSG80"/>
      <c r="RSH80"/>
      <c r="RSI80"/>
      <c r="RSJ80"/>
      <c r="RSK80"/>
      <c r="RSL80"/>
      <c r="RSM80"/>
      <c r="RSN80"/>
      <c r="RSO80"/>
      <c r="RSP80"/>
      <c r="RSQ80"/>
      <c r="RSR80"/>
      <c r="RSS80"/>
      <c r="RST80"/>
      <c r="RSU80"/>
      <c r="RSV80"/>
      <c r="RSW80"/>
      <c r="RSX80"/>
      <c r="RSY80"/>
      <c r="RSZ80"/>
      <c r="RTA80"/>
      <c r="RTB80"/>
      <c r="RTC80"/>
      <c r="RTD80"/>
      <c r="RTE80"/>
      <c r="RTF80"/>
      <c r="RTG80"/>
      <c r="RTH80"/>
      <c r="RTI80"/>
      <c r="RTJ80"/>
      <c r="RTK80"/>
      <c r="RTL80"/>
      <c r="RTM80"/>
      <c r="RTN80"/>
      <c r="RTO80"/>
      <c r="RTP80"/>
      <c r="RTQ80"/>
      <c r="RTR80"/>
      <c r="RTS80"/>
      <c r="RTT80"/>
      <c r="RTU80"/>
      <c r="RTV80"/>
      <c r="RTW80"/>
      <c r="RTX80"/>
      <c r="RTY80"/>
      <c r="RTZ80"/>
      <c r="RUA80"/>
      <c r="RUB80"/>
      <c r="RUC80"/>
      <c r="RUD80"/>
      <c r="RUE80"/>
      <c r="RUF80"/>
      <c r="RUG80"/>
      <c r="RUH80"/>
      <c r="RUI80"/>
      <c r="RUJ80"/>
      <c r="RUK80"/>
      <c r="RUL80"/>
      <c r="RUM80"/>
      <c r="RUN80"/>
      <c r="RUO80"/>
      <c r="RUP80"/>
      <c r="RUQ80"/>
      <c r="RUR80"/>
      <c r="RUS80"/>
      <c r="RUT80"/>
      <c r="RUU80"/>
      <c r="RUV80"/>
      <c r="RUW80"/>
      <c r="RUX80"/>
      <c r="RUY80"/>
      <c r="RUZ80"/>
      <c r="RVA80"/>
      <c r="RVB80"/>
      <c r="RVC80"/>
      <c r="RVD80"/>
      <c r="RVE80"/>
      <c r="RVF80"/>
      <c r="RVG80"/>
      <c r="RVH80"/>
      <c r="RVI80"/>
      <c r="RVJ80"/>
      <c r="RVK80"/>
      <c r="RVL80"/>
      <c r="RVM80"/>
      <c r="RVN80"/>
      <c r="RVO80"/>
      <c r="RVP80"/>
      <c r="RVQ80"/>
      <c r="RVR80"/>
      <c r="RVS80"/>
      <c r="RVT80"/>
      <c r="RVU80"/>
      <c r="RVV80"/>
      <c r="RVW80"/>
      <c r="RVX80"/>
      <c r="RVY80"/>
      <c r="RVZ80"/>
      <c r="RWA80"/>
      <c r="RWB80"/>
      <c r="RWC80"/>
      <c r="RWD80"/>
      <c r="RWE80"/>
      <c r="RWF80"/>
      <c r="RWG80"/>
      <c r="RWH80"/>
      <c r="RWI80"/>
      <c r="RWJ80"/>
      <c r="RWK80"/>
      <c r="RWL80"/>
      <c r="RWM80"/>
      <c r="RWN80"/>
      <c r="RWO80"/>
      <c r="RWP80"/>
      <c r="RWQ80"/>
      <c r="RWR80"/>
      <c r="RWS80"/>
      <c r="RWT80"/>
      <c r="RWU80"/>
      <c r="RWV80"/>
      <c r="RWW80"/>
      <c r="RWX80"/>
      <c r="RWY80"/>
      <c r="RWZ80"/>
      <c r="RXA80"/>
      <c r="RXB80"/>
      <c r="RXC80"/>
      <c r="RXD80"/>
      <c r="RXE80"/>
      <c r="RXF80"/>
      <c r="RXG80"/>
      <c r="RXH80"/>
      <c r="RXI80"/>
      <c r="RXJ80"/>
      <c r="RXK80"/>
      <c r="RXL80"/>
      <c r="RXM80"/>
      <c r="RXN80"/>
      <c r="RXO80"/>
      <c r="RXP80"/>
      <c r="RXQ80"/>
      <c r="RXR80"/>
      <c r="RXS80"/>
      <c r="RXT80"/>
      <c r="RXU80"/>
      <c r="RXV80"/>
      <c r="RXW80"/>
      <c r="RXX80"/>
      <c r="RXY80"/>
      <c r="RXZ80"/>
      <c r="RYA80"/>
      <c r="RYB80"/>
      <c r="RYC80"/>
      <c r="RYD80"/>
      <c r="RYE80"/>
      <c r="RYF80"/>
      <c r="RYG80"/>
      <c r="RYH80"/>
      <c r="RYI80"/>
      <c r="RYJ80"/>
      <c r="RYK80"/>
      <c r="RYL80"/>
      <c r="RYM80"/>
      <c r="RYN80"/>
      <c r="RYO80"/>
      <c r="RYP80"/>
      <c r="RYQ80"/>
      <c r="RYR80"/>
      <c r="RYS80"/>
      <c r="RYT80"/>
      <c r="RYU80"/>
      <c r="RYV80"/>
      <c r="RYW80"/>
      <c r="RYX80"/>
      <c r="RYY80"/>
      <c r="RYZ80"/>
      <c r="RZA80"/>
      <c r="RZB80"/>
      <c r="RZC80"/>
      <c r="RZD80"/>
      <c r="RZE80"/>
      <c r="RZF80"/>
      <c r="RZG80"/>
      <c r="RZH80"/>
      <c r="RZI80"/>
      <c r="RZJ80"/>
      <c r="RZK80"/>
      <c r="RZL80"/>
      <c r="RZM80"/>
      <c r="RZN80"/>
      <c r="RZO80"/>
      <c r="RZP80"/>
      <c r="RZQ80"/>
      <c r="RZR80"/>
      <c r="RZS80"/>
      <c r="RZT80"/>
      <c r="RZU80"/>
      <c r="RZV80"/>
      <c r="RZW80"/>
      <c r="RZX80"/>
      <c r="RZY80"/>
      <c r="RZZ80"/>
      <c r="SAA80"/>
      <c r="SAB80"/>
      <c r="SAC80"/>
      <c r="SAD80"/>
      <c r="SAE80"/>
      <c r="SAF80"/>
      <c r="SAG80"/>
      <c r="SAH80"/>
      <c r="SAI80"/>
      <c r="SAJ80"/>
      <c r="SAK80"/>
      <c r="SAL80"/>
      <c r="SAM80"/>
      <c r="SAN80"/>
      <c r="SAO80"/>
      <c r="SAP80"/>
      <c r="SAQ80"/>
      <c r="SAR80"/>
      <c r="SAS80"/>
      <c r="SAT80"/>
      <c r="SAU80"/>
      <c r="SAV80"/>
      <c r="SAW80"/>
      <c r="SAX80"/>
      <c r="SAY80"/>
      <c r="SAZ80"/>
      <c r="SBA80"/>
      <c r="SBB80"/>
      <c r="SBC80"/>
      <c r="SBD80"/>
      <c r="SBE80"/>
      <c r="SBF80"/>
      <c r="SBG80"/>
      <c r="SBH80"/>
      <c r="SBI80"/>
      <c r="SBJ80"/>
      <c r="SBK80"/>
      <c r="SBL80"/>
      <c r="SBM80"/>
      <c r="SBN80"/>
      <c r="SBO80"/>
      <c r="SBP80"/>
      <c r="SBQ80"/>
      <c r="SBR80"/>
      <c r="SBS80"/>
      <c r="SBT80"/>
      <c r="SBU80"/>
      <c r="SBV80"/>
      <c r="SBW80"/>
      <c r="SBX80"/>
      <c r="SBY80"/>
      <c r="SBZ80"/>
      <c r="SCA80"/>
      <c r="SCB80"/>
      <c r="SCC80"/>
      <c r="SCD80"/>
      <c r="SCE80"/>
      <c r="SCF80"/>
      <c r="SCG80"/>
      <c r="SCH80"/>
      <c r="SCI80"/>
      <c r="SCJ80"/>
      <c r="SCK80"/>
      <c r="SCL80"/>
      <c r="SCM80"/>
      <c r="SCN80"/>
      <c r="SCO80"/>
      <c r="SCP80"/>
      <c r="SCQ80"/>
      <c r="SCR80"/>
      <c r="SCS80"/>
      <c r="SCT80"/>
      <c r="SCU80"/>
      <c r="SCV80"/>
      <c r="SCW80"/>
      <c r="SCX80"/>
      <c r="SCY80"/>
      <c r="SCZ80"/>
      <c r="SDA80"/>
      <c r="SDB80"/>
      <c r="SDC80"/>
      <c r="SDD80"/>
      <c r="SDE80"/>
      <c r="SDF80"/>
      <c r="SDG80"/>
      <c r="SDH80"/>
      <c r="SDI80"/>
      <c r="SDJ80"/>
      <c r="SDK80"/>
      <c r="SDL80"/>
      <c r="SDM80"/>
      <c r="SDN80"/>
      <c r="SDO80"/>
      <c r="SDP80"/>
      <c r="SDQ80"/>
      <c r="SDR80"/>
      <c r="SDS80"/>
      <c r="SDT80"/>
      <c r="SDU80"/>
      <c r="SDV80"/>
      <c r="SDW80"/>
      <c r="SDX80"/>
      <c r="SDY80"/>
      <c r="SDZ80"/>
      <c r="SEA80"/>
      <c r="SEB80"/>
      <c r="SEC80"/>
      <c r="SED80"/>
      <c r="SEE80"/>
      <c r="SEF80"/>
      <c r="SEG80"/>
      <c r="SEH80"/>
      <c r="SEI80"/>
      <c r="SEJ80"/>
      <c r="SEK80"/>
      <c r="SEL80"/>
      <c r="SEM80"/>
      <c r="SEN80"/>
      <c r="SEO80"/>
      <c r="SEP80"/>
      <c r="SEQ80"/>
      <c r="SER80"/>
      <c r="SES80"/>
      <c r="SET80"/>
      <c r="SEU80"/>
      <c r="SEV80"/>
      <c r="SEW80"/>
      <c r="SEX80"/>
      <c r="SEY80"/>
      <c r="SEZ80"/>
      <c r="SFA80"/>
      <c r="SFB80"/>
      <c r="SFC80"/>
      <c r="SFD80"/>
      <c r="SFE80"/>
      <c r="SFF80"/>
      <c r="SFG80"/>
      <c r="SFH80"/>
      <c r="SFI80"/>
      <c r="SFJ80"/>
      <c r="SFK80"/>
      <c r="SFL80"/>
      <c r="SFM80"/>
      <c r="SFN80"/>
      <c r="SFO80"/>
      <c r="SFP80"/>
      <c r="SFQ80"/>
      <c r="SFR80"/>
      <c r="SFS80"/>
      <c r="SFT80"/>
      <c r="SFU80"/>
      <c r="SFV80"/>
      <c r="SFW80"/>
      <c r="SFX80"/>
      <c r="SFY80"/>
      <c r="SFZ80"/>
      <c r="SGA80"/>
      <c r="SGB80"/>
      <c r="SGC80"/>
      <c r="SGD80"/>
      <c r="SGE80"/>
      <c r="SGF80"/>
      <c r="SGG80"/>
      <c r="SGH80"/>
      <c r="SGI80"/>
      <c r="SGJ80"/>
      <c r="SGK80"/>
      <c r="SGL80"/>
      <c r="SGM80"/>
      <c r="SGN80"/>
      <c r="SGO80"/>
      <c r="SGP80"/>
      <c r="SGQ80"/>
      <c r="SGR80"/>
      <c r="SGS80"/>
      <c r="SGT80"/>
      <c r="SGU80"/>
      <c r="SGV80"/>
      <c r="SGW80"/>
      <c r="SGX80"/>
      <c r="SGY80"/>
      <c r="SGZ80"/>
      <c r="SHA80"/>
      <c r="SHB80"/>
      <c r="SHC80"/>
      <c r="SHD80"/>
      <c r="SHE80"/>
      <c r="SHF80"/>
      <c r="SHG80"/>
      <c r="SHH80"/>
      <c r="SHI80"/>
      <c r="SHJ80"/>
      <c r="SHK80"/>
      <c r="SHL80"/>
      <c r="SHM80"/>
      <c r="SHN80"/>
      <c r="SHO80"/>
      <c r="SHP80"/>
      <c r="SHQ80"/>
      <c r="SHR80"/>
      <c r="SHS80"/>
      <c r="SHT80"/>
      <c r="SHU80"/>
      <c r="SHV80"/>
      <c r="SHW80"/>
      <c r="SHX80"/>
      <c r="SHY80"/>
      <c r="SHZ80"/>
      <c r="SIA80"/>
      <c r="SIB80"/>
      <c r="SIC80"/>
      <c r="SID80"/>
      <c r="SIE80"/>
      <c r="SIF80"/>
      <c r="SIG80"/>
      <c r="SIH80"/>
      <c r="SII80"/>
      <c r="SIJ80"/>
      <c r="SIK80"/>
      <c r="SIL80"/>
      <c r="SIM80"/>
      <c r="SIN80"/>
      <c r="SIO80"/>
      <c r="SIP80"/>
      <c r="SIQ80"/>
      <c r="SIR80"/>
      <c r="SIS80"/>
      <c r="SIT80"/>
      <c r="SIU80"/>
      <c r="SIV80"/>
      <c r="SIW80"/>
      <c r="SIX80"/>
      <c r="SIY80"/>
      <c r="SIZ80"/>
      <c r="SJA80"/>
      <c r="SJB80"/>
      <c r="SJC80"/>
      <c r="SJD80"/>
      <c r="SJE80"/>
      <c r="SJF80"/>
      <c r="SJG80"/>
      <c r="SJH80"/>
      <c r="SJI80"/>
      <c r="SJJ80"/>
      <c r="SJK80"/>
      <c r="SJL80"/>
      <c r="SJM80"/>
      <c r="SJN80"/>
      <c r="SJO80"/>
      <c r="SJP80"/>
      <c r="SJQ80"/>
      <c r="SJR80"/>
      <c r="SJS80"/>
      <c r="SJT80"/>
      <c r="SJU80"/>
      <c r="SJV80"/>
      <c r="SJW80"/>
      <c r="SJX80"/>
      <c r="SJY80"/>
      <c r="SJZ80"/>
      <c r="SKA80"/>
      <c r="SKB80"/>
      <c r="SKC80"/>
      <c r="SKD80"/>
      <c r="SKE80"/>
      <c r="SKF80"/>
      <c r="SKG80"/>
      <c r="SKH80"/>
      <c r="SKI80"/>
      <c r="SKJ80"/>
      <c r="SKK80"/>
      <c r="SKL80"/>
      <c r="SKM80"/>
      <c r="SKN80"/>
      <c r="SKO80"/>
      <c r="SKP80"/>
      <c r="SKQ80"/>
      <c r="SKR80"/>
      <c r="SKS80"/>
      <c r="SKT80"/>
      <c r="SKU80"/>
      <c r="SKV80"/>
      <c r="SKW80"/>
      <c r="SKX80"/>
      <c r="SKY80"/>
      <c r="SKZ80"/>
      <c r="SLA80"/>
      <c r="SLB80"/>
      <c r="SLC80"/>
      <c r="SLD80"/>
      <c r="SLE80"/>
      <c r="SLF80"/>
      <c r="SLG80"/>
      <c r="SLH80"/>
      <c r="SLI80"/>
      <c r="SLJ80"/>
      <c r="SLK80"/>
      <c r="SLL80"/>
      <c r="SLM80"/>
      <c r="SLN80"/>
      <c r="SLO80"/>
      <c r="SLP80"/>
      <c r="SLQ80"/>
      <c r="SLR80"/>
      <c r="SLS80"/>
      <c r="SLT80"/>
      <c r="SLU80"/>
      <c r="SLV80"/>
      <c r="SLW80"/>
      <c r="SLX80"/>
      <c r="SLY80"/>
      <c r="SLZ80"/>
      <c r="SMA80"/>
      <c r="SMB80"/>
      <c r="SMC80"/>
      <c r="SMD80"/>
      <c r="SME80"/>
      <c r="SMF80"/>
      <c r="SMG80"/>
      <c r="SMH80"/>
      <c r="SMI80"/>
      <c r="SMJ80"/>
      <c r="SMK80"/>
      <c r="SML80"/>
      <c r="SMM80"/>
      <c r="SMN80"/>
      <c r="SMO80"/>
      <c r="SMP80"/>
      <c r="SMQ80"/>
      <c r="SMR80"/>
      <c r="SMS80"/>
      <c r="SMT80"/>
      <c r="SMU80"/>
      <c r="SMV80"/>
      <c r="SMW80"/>
      <c r="SMX80"/>
      <c r="SMY80"/>
      <c r="SMZ80"/>
      <c r="SNA80"/>
      <c r="SNB80"/>
      <c r="SNC80"/>
      <c r="SND80"/>
      <c r="SNE80"/>
      <c r="SNF80"/>
      <c r="SNG80"/>
      <c r="SNH80"/>
      <c r="SNI80"/>
      <c r="SNJ80"/>
      <c r="SNK80"/>
      <c r="SNL80"/>
      <c r="SNM80"/>
      <c r="SNN80"/>
      <c r="SNO80"/>
      <c r="SNP80"/>
      <c r="SNQ80"/>
      <c r="SNR80"/>
      <c r="SNS80"/>
      <c r="SNT80"/>
      <c r="SNU80"/>
      <c r="SNV80"/>
      <c r="SNW80"/>
      <c r="SNX80"/>
      <c r="SNY80"/>
      <c r="SNZ80"/>
      <c r="SOA80"/>
      <c r="SOB80"/>
      <c r="SOC80"/>
      <c r="SOD80"/>
      <c r="SOE80"/>
      <c r="SOF80"/>
      <c r="SOG80"/>
      <c r="SOH80"/>
      <c r="SOI80"/>
      <c r="SOJ80"/>
      <c r="SOK80"/>
      <c r="SOL80"/>
      <c r="SOM80"/>
      <c r="SON80"/>
      <c r="SOO80"/>
      <c r="SOP80"/>
      <c r="SOQ80"/>
      <c r="SOR80"/>
      <c r="SOS80"/>
      <c r="SOT80"/>
      <c r="SOU80"/>
      <c r="SOV80"/>
      <c r="SOW80"/>
      <c r="SOX80"/>
      <c r="SOY80"/>
      <c r="SOZ80"/>
      <c r="SPA80"/>
      <c r="SPB80"/>
      <c r="SPC80"/>
      <c r="SPD80"/>
      <c r="SPE80"/>
      <c r="SPF80"/>
      <c r="SPG80"/>
      <c r="SPH80"/>
      <c r="SPI80"/>
      <c r="SPJ80"/>
      <c r="SPK80"/>
      <c r="SPL80"/>
      <c r="SPM80"/>
      <c r="SPN80"/>
      <c r="SPO80"/>
      <c r="SPP80"/>
      <c r="SPQ80"/>
      <c r="SPR80"/>
      <c r="SPS80"/>
      <c r="SPT80"/>
      <c r="SPU80"/>
      <c r="SPV80"/>
      <c r="SPW80"/>
      <c r="SPX80"/>
      <c r="SPY80"/>
      <c r="SPZ80"/>
      <c r="SQA80"/>
      <c r="SQB80"/>
      <c r="SQC80"/>
      <c r="SQD80"/>
      <c r="SQE80"/>
      <c r="SQF80"/>
      <c r="SQG80"/>
      <c r="SQH80"/>
      <c r="SQI80"/>
      <c r="SQJ80"/>
      <c r="SQK80"/>
      <c r="SQL80"/>
      <c r="SQM80"/>
      <c r="SQN80"/>
      <c r="SQO80"/>
      <c r="SQP80"/>
      <c r="SQQ80"/>
      <c r="SQR80"/>
      <c r="SQS80"/>
      <c r="SQT80"/>
      <c r="SQU80"/>
      <c r="SQV80"/>
      <c r="SQW80"/>
      <c r="SQX80"/>
      <c r="SQY80"/>
      <c r="SQZ80"/>
      <c r="SRA80"/>
      <c r="SRB80"/>
      <c r="SRC80"/>
      <c r="SRD80"/>
      <c r="SRE80"/>
      <c r="SRF80"/>
      <c r="SRG80"/>
      <c r="SRH80"/>
      <c r="SRI80"/>
      <c r="SRJ80"/>
      <c r="SRK80"/>
      <c r="SRL80"/>
      <c r="SRM80"/>
      <c r="SRN80"/>
      <c r="SRO80"/>
      <c r="SRP80"/>
      <c r="SRQ80"/>
      <c r="SRR80"/>
      <c r="SRS80"/>
      <c r="SRT80"/>
      <c r="SRU80"/>
      <c r="SRV80"/>
      <c r="SRW80"/>
      <c r="SRX80"/>
      <c r="SRY80"/>
      <c r="SRZ80"/>
      <c r="SSA80"/>
      <c r="SSB80"/>
      <c r="SSC80"/>
      <c r="SSD80"/>
      <c r="SSE80"/>
      <c r="SSF80"/>
      <c r="SSG80"/>
      <c r="SSH80"/>
      <c r="SSI80"/>
      <c r="SSJ80"/>
      <c r="SSK80"/>
      <c r="SSL80"/>
      <c r="SSM80"/>
      <c r="SSN80"/>
      <c r="SSO80"/>
      <c r="SSP80"/>
      <c r="SSQ80"/>
      <c r="SSR80"/>
      <c r="SSS80"/>
      <c r="SST80"/>
      <c r="SSU80"/>
      <c r="SSV80"/>
      <c r="SSW80"/>
      <c r="SSX80"/>
      <c r="SSY80"/>
      <c r="SSZ80"/>
      <c r="STA80"/>
      <c r="STB80"/>
      <c r="STC80"/>
      <c r="STD80"/>
      <c r="STE80"/>
      <c r="STF80"/>
      <c r="STG80"/>
      <c r="STH80"/>
      <c r="STI80"/>
      <c r="STJ80"/>
      <c r="STK80"/>
      <c r="STL80"/>
      <c r="STM80"/>
      <c r="STN80"/>
      <c r="STO80"/>
      <c r="STP80"/>
      <c r="STQ80"/>
      <c r="STR80"/>
      <c r="STS80"/>
      <c r="STT80"/>
      <c r="STU80"/>
      <c r="STV80"/>
      <c r="STW80"/>
      <c r="STX80"/>
      <c r="STY80"/>
      <c r="STZ80"/>
      <c r="SUA80"/>
      <c r="SUB80"/>
      <c r="SUC80"/>
      <c r="SUD80"/>
      <c r="SUE80"/>
      <c r="SUF80"/>
      <c r="SUG80"/>
      <c r="SUH80"/>
      <c r="SUI80"/>
      <c r="SUJ80"/>
      <c r="SUK80"/>
      <c r="SUL80"/>
      <c r="SUM80"/>
      <c r="SUN80"/>
      <c r="SUO80"/>
      <c r="SUP80"/>
      <c r="SUQ80"/>
      <c r="SUR80"/>
      <c r="SUS80"/>
      <c r="SUT80"/>
      <c r="SUU80"/>
      <c r="SUV80"/>
      <c r="SUW80"/>
      <c r="SUX80"/>
      <c r="SUY80"/>
      <c r="SUZ80"/>
      <c r="SVA80"/>
      <c r="SVB80"/>
      <c r="SVC80"/>
      <c r="SVD80"/>
      <c r="SVE80"/>
      <c r="SVF80"/>
      <c r="SVG80"/>
      <c r="SVH80"/>
      <c r="SVI80"/>
      <c r="SVJ80"/>
      <c r="SVK80"/>
      <c r="SVL80"/>
      <c r="SVM80"/>
      <c r="SVN80"/>
      <c r="SVO80"/>
      <c r="SVP80"/>
      <c r="SVQ80"/>
      <c r="SVR80"/>
      <c r="SVS80"/>
      <c r="SVT80"/>
      <c r="SVU80"/>
      <c r="SVV80"/>
      <c r="SVW80"/>
      <c r="SVX80"/>
      <c r="SVY80"/>
      <c r="SVZ80"/>
      <c r="SWA80"/>
      <c r="SWB80"/>
      <c r="SWC80"/>
      <c r="SWD80"/>
      <c r="SWE80"/>
      <c r="SWF80"/>
      <c r="SWG80"/>
      <c r="SWH80"/>
      <c r="SWI80"/>
      <c r="SWJ80"/>
      <c r="SWK80"/>
      <c r="SWL80"/>
      <c r="SWM80"/>
      <c r="SWN80"/>
      <c r="SWO80"/>
      <c r="SWP80"/>
      <c r="SWQ80"/>
      <c r="SWR80"/>
      <c r="SWS80"/>
      <c r="SWT80"/>
      <c r="SWU80"/>
      <c r="SWV80"/>
      <c r="SWW80"/>
      <c r="SWX80"/>
      <c r="SWY80"/>
      <c r="SWZ80"/>
      <c r="SXA80"/>
      <c r="SXB80"/>
      <c r="SXC80"/>
      <c r="SXD80"/>
      <c r="SXE80"/>
      <c r="SXF80"/>
      <c r="SXG80"/>
      <c r="SXH80"/>
      <c r="SXI80"/>
      <c r="SXJ80"/>
      <c r="SXK80"/>
      <c r="SXL80"/>
      <c r="SXM80"/>
      <c r="SXN80"/>
      <c r="SXO80"/>
      <c r="SXP80"/>
      <c r="SXQ80"/>
      <c r="SXR80"/>
      <c r="SXS80"/>
      <c r="SXT80"/>
      <c r="SXU80"/>
      <c r="SXV80"/>
      <c r="SXW80"/>
      <c r="SXX80"/>
      <c r="SXY80"/>
      <c r="SXZ80"/>
      <c r="SYA80"/>
      <c r="SYB80"/>
      <c r="SYC80"/>
      <c r="SYD80"/>
      <c r="SYE80"/>
      <c r="SYF80"/>
      <c r="SYG80"/>
      <c r="SYH80"/>
      <c r="SYI80"/>
      <c r="SYJ80"/>
      <c r="SYK80"/>
      <c r="SYL80"/>
      <c r="SYM80"/>
      <c r="SYN80"/>
      <c r="SYO80"/>
      <c r="SYP80"/>
      <c r="SYQ80"/>
      <c r="SYR80"/>
      <c r="SYS80"/>
      <c r="SYT80"/>
      <c r="SYU80"/>
      <c r="SYV80"/>
      <c r="SYW80"/>
      <c r="SYX80"/>
      <c r="SYY80"/>
      <c r="SYZ80"/>
      <c r="SZA80"/>
      <c r="SZB80"/>
      <c r="SZC80"/>
      <c r="SZD80"/>
      <c r="SZE80"/>
      <c r="SZF80"/>
      <c r="SZG80"/>
      <c r="SZH80"/>
      <c r="SZI80"/>
      <c r="SZJ80"/>
      <c r="SZK80"/>
      <c r="SZL80"/>
      <c r="SZM80"/>
      <c r="SZN80"/>
      <c r="SZO80"/>
      <c r="SZP80"/>
      <c r="SZQ80"/>
      <c r="SZR80"/>
      <c r="SZS80"/>
      <c r="SZT80"/>
      <c r="SZU80"/>
      <c r="SZV80"/>
      <c r="SZW80"/>
      <c r="SZX80"/>
      <c r="SZY80"/>
      <c r="SZZ80"/>
      <c r="TAA80"/>
      <c r="TAB80"/>
      <c r="TAC80"/>
      <c r="TAD80"/>
      <c r="TAE80"/>
      <c r="TAF80"/>
      <c r="TAG80"/>
      <c r="TAH80"/>
      <c r="TAI80"/>
      <c r="TAJ80"/>
      <c r="TAK80"/>
      <c r="TAL80"/>
      <c r="TAM80"/>
      <c r="TAN80"/>
      <c r="TAO80"/>
      <c r="TAP80"/>
      <c r="TAQ80"/>
      <c r="TAR80"/>
      <c r="TAS80"/>
      <c r="TAT80"/>
      <c r="TAU80"/>
      <c r="TAV80"/>
      <c r="TAW80"/>
      <c r="TAX80"/>
      <c r="TAY80"/>
      <c r="TAZ80"/>
      <c r="TBA80"/>
      <c r="TBB80"/>
      <c r="TBC80"/>
      <c r="TBD80"/>
      <c r="TBE80"/>
      <c r="TBF80"/>
      <c r="TBG80"/>
      <c r="TBH80"/>
      <c r="TBI80"/>
      <c r="TBJ80"/>
      <c r="TBK80"/>
      <c r="TBL80"/>
      <c r="TBM80"/>
      <c r="TBN80"/>
      <c r="TBO80"/>
      <c r="TBP80"/>
      <c r="TBQ80"/>
      <c r="TBR80"/>
      <c r="TBS80"/>
      <c r="TBT80"/>
      <c r="TBU80"/>
      <c r="TBV80"/>
      <c r="TBW80"/>
      <c r="TBX80"/>
      <c r="TBY80"/>
      <c r="TBZ80"/>
      <c r="TCA80"/>
      <c r="TCB80"/>
      <c r="TCC80"/>
      <c r="TCD80"/>
      <c r="TCE80"/>
      <c r="TCF80"/>
      <c r="TCG80"/>
      <c r="TCH80"/>
      <c r="TCI80"/>
      <c r="TCJ80"/>
      <c r="TCK80"/>
      <c r="TCL80"/>
      <c r="TCM80"/>
      <c r="TCN80"/>
      <c r="TCO80"/>
      <c r="TCP80"/>
      <c r="TCQ80"/>
      <c r="TCR80"/>
      <c r="TCS80"/>
      <c r="TCT80"/>
      <c r="TCU80"/>
      <c r="TCV80"/>
      <c r="TCW80"/>
      <c r="TCX80"/>
      <c r="TCY80"/>
      <c r="TCZ80"/>
      <c r="TDA80"/>
      <c r="TDB80"/>
      <c r="TDC80"/>
      <c r="TDD80"/>
      <c r="TDE80"/>
      <c r="TDF80"/>
      <c r="TDG80"/>
      <c r="TDH80"/>
      <c r="TDI80"/>
      <c r="TDJ80"/>
      <c r="TDK80"/>
      <c r="TDL80"/>
      <c r="TDM80"/>
      <c r="TDN80"/>
      <c r="TDO80"/>
      <c r="TDP80"/>
      <c r="TDQ80"/>
      <c r="TDR80"/>
      <c r="TDS80"/>
      <c r="TDT80"/>
      <c r="TDU80"/>
      <c r="TDV80"/>
      <c r="TDW80"/>
      <c r="TDX80"/>
      <c r="TDY80"/>
      <c r="TDZ80"/>
      <c r="TEA80"/>
      <c r="TEB80"/>
      <c r="TEC80"/>
      <c r="TED80"/>
      <c r="TEE80"/>
      <c r="TEF80"/>
      <c r="TEG80"/>
      <c r="TEH80"/>
      <c r="TEI80"/>
      <c r="TEJ80"/>
      <c r="TEK80"/>
      <c r="TEL80"/>
      <c r="TEM80"/>
      <c r="TEN80"/>
      <c r="TEO80"/>
      <c r="TEP80"/>
      <c r="TEQ80"/>
      <c r="TER80"/>
      <c r="TES80"/>
      <c r="TET80"/>
      <c r="TEU80"/>
      <c r="TEV80"/>
      <c r="TEW80"/>
      <c r="TEX80"/>
      <c r="TEY80"/>
      <c r="TEZ80"/>
      <c r="TFA80"/>
      <c r="TFB80"/>
      <c r="TFC80"/>
      <c r="TFD80"/>
      <c r="TFE80"/>
      <c r="TFF80"/>
      <c r="TFG80"/>
      <c r="TFH80"/>
      <c r="TFI80"/>
      <c r="TFJ80"/>
      <c r="TFK80"/>
      <c r="TFL80"/>
      <c r="TFM80"/>
      <c r="TFN80"/>
      <c r="TFO80"/>
      <c r="TFP80"/>
      <c r="TFQ80"/>
      <c r="TFR80"/>
      <c r="TFS80"/>
      <c r="TFT80"/>
      <c r="TFU80"/>
      <c r="TFV80"/>
      <c r="TFW80"/>
      <c r="TFX80"/>
      <c r="TFY80"/>
      <c r="TFZ80"/>
      <c r="TGA80"/>
      <c r="TGB80"/>
      <c r="TGC80"/>
      <c r="TGD80"/>
      <c r="TGE80"/>
      <c r="TGF80"/>
      <c r="TGG80"/>
      <c r="TGH80"/>
      <c r="TGI80"/>
      <c r="TGJ80"/>
      <c r="TGK80"/>
      <c r="TGL80"/>
      <c r="TGM80"/>
      <c r="TGN80"/>
      <c r="TGO80"/>
      <c r="TGP80"/>
      <c r="TGQ80"/>
      <c r="TGR80"/>
      <c r="TGS80"/>
      <c r="TGT80"/>
      <c r="TGU80"/>
      <c r="TGV80"/>
      <c r="TGW80"/>
      <c r="TGX80"/>
      <c r="TGY80"/>
      <c r="TGZ80"/>
      <c r="THA80"/>
      <c r="THB80"/>
      <c r="THC80"/>
      <c r="THD80"/>
      <c r="THE80"/>
      <c r="THF80"/>
      <c r="THG80"/>
      <c r="THH80"/>
      <c r="THI80"/>
      <c r="THJ80"/>
      <c r="THK80"/>
      <c r="THL80"/>
      <c r="THM80"/>
      <c r="THN80"/>
      <c r="THO80"/>
      <c r="THP80"/>
      <c r="THQ80"/>
      <c r="THR80"/>
      <c r="THS80"/>
      <c r="THT80"/>
      <c r="THU80"/>
      <c r="THV80"/>
      <c r="THW80"/>
      <c r="THX80"/>
      <c r="THY80"/>
      <c r="THZ80"/>
      <c r="TIA80"/>
      <c r="TIB80"/>
      <c r="TIC80"/>
      <c r="TID80"/>
      <c r="TIE80"/>
      <c r="TIF80"/>
      <c r="TIG80"/>
      <c r="TIH80"/>
      <c r="TII80"/>
      <c r="TIJ80"/>
      <c r="TIK80"/>
      <c r="TIL80"/>
      <c r="TIM80"/>
      <c r="TIN80"/>
      <c r="TIO80"/>
      <c r="TIP80"/>
      <c r="TIQ80"/>
      <c r="TIR80"/>
      <c r="TIS80"/>
      <c r="TIT80"/>
      <c r="TIU80"/>
      <c r="TIV80"/>
      <c r="TIW80"/>
      <c r="TIX80"/>
      <c r="TIY80"/>
      <c r="TIZ80"/>
      <c r="TJA80"/>
      <c r="TJB80"/>
      <c r="TJC80"/>
      <c r="TJD80"/>
      <c r="TJE80"/>
      <c r="TJF80"/>
      <c r="TJG80"/>
      <c r="TJH80"/>
      <c r="TJI80"/>
      <c r="TJJ80"/>
      <c r="TJK80"/>
      <c r="TJL80"/>
      <c r="TJM80"/>
      <c r="TJN80"/>
      <c r="TJO80"/>
      <c r="TJP80"/>
      <c r="TJQ80"/>
      <c r="TJR80"/>
      <c r="TJS80"/>
      <c r="TJT80"/>
      <c r="TJU80"/>
      <c r="TJV80"/>
      <c r="TJW80"/>
      <c r="TJX80"/>
      <c r="TJY80"/>
      <c r="TJZ80"/>
      <c r="TKA80"/>
      <c r="TKB80"/>
      <c r="TKC80"/>
      <c r="TKD80"/>
      <c r="TKE80"/>
      <c r="TKF80"/>
      <c r="TKG80"/>
      <c r="TKH80"/>
      <c r="TKI80"/>
      <c r="TKJ80"/>
      <c r="TKK80"/>
      <c r="TKL80"/>
      <c r="TKM80"/>
      <c r="TKN80"/>
      <c r="TKO80"/>
      <c r="TKP80"/>
      <c r="TKQ80"/>
      <c r="TKR80"/>
      <c r="TKS80"/>
      <c r="TKT80"/>
      <c r="TKU80"/>
      <c r="TKV80"/>
      <c r="TKW80"/>
      <c r="TKX80"/>
      <c r="TKY80"/>
      <c r="TKZ80"/>
      <c r="TLA80"/>
      <c r="TLB80"/>
      <c r="TLC80"/>
      <c r="TLD80"/>
      <c r="TLE80"/>
      <c r="TLF80"/>
      <c r="TLG80"/>
      <c r="TLH80"/>
      <c r="TLI80"/>
      <c r="TLJ80"/>
      <c r="TLK80"/>
      <c r="TLL80"/>
      <c r="TLM80"/>
      <c r="TLN80"/>
      <c r="TLO80"/>
      <c r="TLP80"/>
      <c r="TLQ80"/>
      <c r="TLR80"/>
      <c r="TLS80"/>
      <c r="TLT80"/>
      <c r="TLU80"/>
      <c r="TLV80"/>
      <c r="TLW80"/>
      <c r="TLX80"/>
      <c r="TLY80"/>
      <c r="TLZ80"/>
      <c r="TMA80"/>
      <c r="TMB80"/>
      <c r="TMC80"/>
      <c r="TMD80"/>
      <c r="TME80"/>
      <c r="TMF80"/>
      <c r="TMG80"/>
      <c r="TMH80"/>
      <c r="TMI80"/>
      <c r="TMJ80"/>
      <c r="TMK80"/>
      <c r="TML80"/>
      <c r="TMM80"/>
      <c r="TMN80"/>
      <c r="TMO80"/>
      <c r="TMP80"/>
      <c r="TMQ80"/>
      <c r="TMR80"/>
      <c r="TMS80"/>
      <c r="TMT80"/>
      <c r="TMU80"/>
      <c r="TMV80"/>
      <c r="TMW80"/>
      <c r="TMX80"/>
      <c r="TMY80"/>
      <c r="TMZ80"/>
      <c r="TNA80"/>
      <c r="TNB80"/>
      <c r="TNC80"/>
      <c r="TND80"/>
      <c r="TNE80"/>
      <c r="TNF80"/>
      <c r="TNG80"/>
      <c r="TNH80"/>
      <c r="TNI80"/>
      <c r="TNJ80"/>
      <c r="TNK80"/>
      <c r="TNL80"/>
      <c r="TNM80"/>
      <c r="TNN80"/>
      <c r="TNO80"/>
      <c r="TNP80"/>
      <c r="TNQ80"/>
      <c r="TNR80"/>
      <c r="TNS80"/>
      <c r="TNT80"/>
      <c r="TNU80"/>
      <c r="TNV80"/>
      <c r="TNW80"/>
      <c r="TNX80"/>
      <c r="TNY80"/>
      <c r="TNZ80"/>
      <c r="TOA80"/>
      <c r="TOB80"/>
      <c r="TOC80"/>
      <c r="TOD80"/>
      <c r="TOE80"/>
      <c r="TOF80"/>
      <c r="TOG80"/>
      <c r="TOH80"/>
      <c r="TOI80"/>
      <c r="TOJ80"/>
      <c r="TOK80"/>
      <c r="TOL80"/>
      <c r="TOM80"/>
      <c r="TON80"/>
      <c r="TOO80"/>
      <c r="TOP80"/>
      <c r="TOQ80"/>
      <c r="TOR80"/>
      <c r="TOS80"/>
      <c r="TOT80"/>
      <c r="TOU80"/>
      <c r="TOV80"/>
      <c r="TOW80"/>
      <c r="TOX80"/>
      <c r="TOY80"/>
      <c r="TOZ80"/>
      <c r="TPA80"/>
      <c r="TPB80"/>
      <c r="TPC80"/>
      <c r="TPD80"/>
      <c r="TPE80"/>
      <c r="TPF80"/>
      <c r="TPG80"/>
      <c r="TPH80"/>
      <c r="TPI80"/>
      <c r="TPJ80"/>
      <c r="TPK80"/>
      <c r="TPL80"/>
      <c r="TPM80"/>
      <c r="TPN80"/>
      <c r="TPO80"/>
      <c r="TPP80"/>
      <c r="TPQ80"/>
      <c r="TPR80"/>
      <c r="TPS80"/>
      <c r="TPT80"/>
      <c r="TPU80"/>
      <c r="TPV80"/>
      <c r="TPW80"/>
      <c r="TPX80"/>
      <c r="TPY80"/>
      <c r="TPZ80"/>
      <c r="TQA80"/>
      <c r="TQB80"/>
      <c r="TQC80"/>
      <c r="TQD80"/>
      <c r="TQE80"/>
      <c r="TQF80"/>
      <c r="TQG80"/>
      <c r="TQH80"/>
      <c r="TQI80"/>
      <c r="TQJ80"/>
      <c r="TQK80"/>
      <c r="TQL80"/>
      <c r="TQM80"/>
      <c r="TQN80"/>
      <c r="TQO80"/>
      <c r="TQP80"/>
      <c r="TQQ80"/>
      <c r="TQR80"/>
      <c r="TQS80"/>
      <c r="TQT80"/>
      <c r="TQU80"/>
      <c r="TQV80"/>
      <c r="TQW80"/>
      <c r="TQX80"/>
      <c r="TQY80"/>
      <c r="TQZ80"/>
      <c r="TRA80"/>
      <c r="TRB80"/>
      <c r="TRC80"/>
      <c r="TRD80"/>
      <c r="TRE80"/>
      <c r="TRF80"/>
      <c r="TRG80"/>
      <c r="TRH80"/>
      <c r="TRI80"/>
      <c r="TRJ80"/>
      <c r="TRK80"/>
      <c r="TRL80"/>
      <c r="TRM80"/>
      <c r="TRN80"/>
      <c r="TRO80"/>
      <c r="TRP80"/>
      <c r="TRQ80"/>
      <c r="TRR80"/>
      <c r="TRS80"/>
      <c r="TRT80"/>
      <c r="TRU80"/>
      <c r="TRV80"/>
      <c r="TRW80"/>
      <c r="TRX80"/>
      <c r="TRY80"/>
      <c r="TRZ80"/>
      <c r="TSA80"/>
      <c r="TSB80"/>
      <c r="TSC80"/>
      <c r="TSD80"/>
      <c r="TSE80"/>
      <c r="TSF80"/>
      <c r="TSG80"/>
      <c r="TSH80"/>
      <c r="TSI80"/>
      <c r="TSJ80"/>
      <c r="TSK80"/>
      <c r="TSL80"/>
      <c r="TSM80"/>
      <c r="TSN80"/>
      <c r="TSO80"/>
      <c r="TSP80"/>
      <c r="TSQ80"/>
      <c r="TSR80"/>
      <c r="TSS80"/>
      <c r="TST80"/>
      <c r="TSU80"/>
      <c r="TSV80"/>
      <c r="TSW80"/>
      <c r="TSX80"/>
      <c r="TSY80"/>
      <c r="TSZ80"/>
      <c r="TTA80"/>
      <c r="TTB80"/>
      <c r="TTC80"/>
      <c r="TTD80"/>
      <c r="TTE80"/>
      <c r="TTF80"/>
      <c r="TTG80"/>
      <c r="TTH80"/>
      <c r="TTI80"/>
      <c r="TTJ80"/>
      <c r="TTK80"/>
      <c r="TTL80"/>
      <c r="TTM80"/>
      <c r="TTN80"/>
      <c r="TTO80"/>
      <c r="TTP80"/>
      <c r="TTQ80"/>
      <c r="TTR80"/>
      <c r="TTS80"/>
      <c r="TTT80"/>
      <c r="TTU80"/>
      <c r="TTV80"/>
      <c r="TTW80"/>
      <c r="TTX80"/>
      <c r="TTY80"/>
      <c r="TTZ80"/>
      <c r="TUA80"/>
      <c r="TUB80"/>
      <c r="TUC80"/>
      <c r="TUD80"/>
      <c r="TUE80"/>
      <c r="TUF80"/>
      <c r="TUG80"/>
      <c r="TUH80"/>
      <c r="TUI80"/>
      <c r="TUJ80"/>
      <c r="TUK80"/>
      <c r="TUL80"/>
      <c r="TUM80"/>
      <c r="TUN80"/>
      <c r="TUO80"/>
      <c r="TUP80"/>
      <c r="TUQ80"/>
      <c r="TUR80"/>
      <c r="TUS80"/>
      <c r="TUT80"/>
      <c r="TUU80"/>
      <c r="TUV80"/>
      <c r="TUW80"/>
      <c r="TUX80"/>
      <c r="TUY80"/>
      <c r="TUZ80"/>
      <c r="TVA80"/>
      <c r="TVB80"/>
      <c r="TVC80"/>
      <c r="TVD80"/>
      <c r="TVE80"/>
      <c r="TVF80"/>
      <c r="TVG80"/>
      <c r="TVH80"/>
      <c r="TVI80"/>
      <c r="TVJ80"/>
      <c r="TVK80"/>
      <c r="TVL80"/>
      <c r="TVM80"/>
      <c r="TVN80"/>
      <c r="TVO80"/>
      <c r="TVP80"/>
      <c r="TVQ80"/>
      <c r="TVR80"/>
      <c r="TVS80"/>
      <c r="TVT80"/>
      <c r="TVU80"/>
      <c r="TVV80"/>
      <c r="TVW80"/>
      <c r="TVX80"/>
      <c r="TVY80"/>
      <c r="TVZ80"/>
      <c r="TWA80"/>
      <c r="TWB80"/>
      <c r="TWC80"/>
      <c r="TWD80"/>
      <c r="TWE80"/>
      <c r="TWF80"/>
      <c r="TWG80"/>
      <c r="TWH80"/>
      <c r="TWI80"/>
      <c r="TWJ80"/>
      <c r="TWK80"/>
      <c r="TWL80"/>
      <c r="TWM80"/>
      <c r="TWN80"/>
      <c r="TWO80"/>
      <c r="TWP80"/>
      <c r="TWQ80"/>
      <c r="TWR80"/>
      <c r="TWS80"/>
      <c r="TWT80"/>
      <c r="TWU80"/>
      <c r="TWV80"/>
      <c r="TWW80"/>
      <c r="TWX80"/>
      <c r="TWY80"/>
      <c r="TWZ80"/>
      <c r="TXA80"/>
      <c r="TXB80"/>
      <c r="TXC80"/>
      <c r="TXD80"/>
      <c r="TXE80"/>
      <c r="TXF80"/>
      <c r="TXG80"/>
      <c r="TXH80"/>
      <c r="TXI80"/>
      <c r="TXJ80"/>
      <c r="TXK80"/>
      <c r="TXL80"/>
      <c r="TXM80"/>
      <c r="TXN80"/>
      <c r="TXO80"/>
      <c r="TXP80"/>
      <c r="TXQ80"/>
      <c r="TXR80"/>
      <c r="TXS80"/>
      <c r="TXT80"/>
      <c r="TXU80"/>
      <c r="TXV80"/>
      <c r="TXW80"/>
      <c r="TXX80"/>
      <c r="TXY80"/>
      <c r="TXZ80"/>
      <c r="TYA80"/>
      <c r="TYB80"/>
      <c r="TYC80"/>
      <c r="TYD80"/>
      <c r="TYE80"/>
      <c r="TYF80"/>
      <c r="TYG80"/>
      <c r="TYH80"/>
      <c r="TYI80"/>
      <c r="TYJ80"/>
      <c r="TYK80"/>
      <c r="TYL80"/>
      <c r="TYM80"/>
      <c r="TYN80"/>
      <c r="TYO80"/>
      <c r="TYP80"/>
      <c r="TYQ80"/>
      <c r="TYR80"/>
      <c r="TYS80"/>
      <c r="TYT80"/>
      <c r="TYU80"/>
      <c r="TYV80"/>
      <c r="TYW80"/>
      <c r="TYX80"/>
      <c r="TYY80"/>
      <c r="TYZ80"/>
      <c r="TZA80"/>
      <c r="TZB80"/>
      <c r="TZC80"/>
      <c r="TZD80"/>
      <c r="TZE80"/>
      <c r="TZF80"/>
      <c r="TZG80"/>
      <c r="TZH80"/>
      <c r="TZI80"/>
      <c r="TZJ80"/>
      <c r="TZK80"/>
      <c r="TZL80"/>
      <c r="TZM80"/>
      <c r="TZN80"/>
      <c r="TZO80"/>
      <c r="TZP80"/>
      <c r="TZQ80"/>
      <c r="TZR80"/>
      <c r="TZS80"/>
      <c r="TZT80"/>
      <c r="TZU80"/>
      <c r="TZV80"/>
      <c r="TZW80"/>
      <c r="TZX80"/>
      <c r="TZY80"/>
      <c r="TZZ80"/>
      <c r="UAA80"/>
      <c r="UAB80"/>
      <c r="UAC80"/>
      <c r="UAD80"/>
      <c r="UAE80"/>
      <c r="UAF80"/>
      <c r="UAG80"/>
      <c r="UAH80"/>
      <c r="UAI80"/>
      <c r="UAJ80"/>
      <c r="UAK80"/>
      <c r="UAL80"/>
      <c r="UAM80"/>
      <c r="UAN80"/>
      <c r="UAO80"/>
      <c r="UAP80"/>
      <c r="UAQ80"/>
      <c r="UAR80"/>
      <c r="UAS80"/>
      <c r="UAT80"/>
      <c r="UAU80"/>
      <c r="UAV80"/>
      <c r="UAW80"/>
      <c r="UAX80"/>
      <c r="UAY80"/>
      <c r="UAZ80"/>
      <c r="UBA80"/>
      <c r="UBB80"/>
      <c r="UBC80"/>
      <c r="UBD80"/>
      <c r="UBE80"/>
      <c r="UBF80"/>
      <c r="UBG80"/>
      <c r="UBH80"/>
      <c r="UBI80"/>
      <c r="UBJ80"/>
      <c r="UBK80"/>
      <c r="UBL80"/>
      <c r="UBM80"/>
      <c r="UBN80"/>
      <c r="UBO80"/>
      <c r="UBP80"/>
      <c r="UBQ80"/>
      <c r="UBR80"/>
      <c r="UBS80"/>
      <c r="UBT80"/>
      <c r="UBU80"/>
      <c r="UBV80"/>
      <c r="UBW80"/>
      <c r="UBX80"/>
      <c r="UBY80"/>
      <c r="UBZ80"/>
      <c r="UCA80"/>
      <c r="UCB80"/>
      <c r="UCC80"/>
      <c r="UCD80"/>
      <c r="UCE80"/>
      <c r="UCF80"/>
      <c r="UCG80"/>
      <c r="UCH80"/>
      <c r="UCI80"/>
      <c r="UCJ80"/>
      <c r="UCK80"/>
      <c r="UCL80"/>
      <c r="UCM80"/>
      <c r="UCN80"/>
      <c r="UCO80"/>
      <c r="UCP80"/>
      <c r="UCQ80"/>
      <c r="UCR80"/>
      <c r="UCS80"/>
      <c r="UCT80"/>
      <c r="UCU80"/>
      <c r="UCV80"/>
      <c r="UCW80"/>
      <c r="UCX80"/>
      <c r="UCY80"/>
      <c r="UCZ80"/>
      <c r="UDA80"/>
      <c r="UDB80"/>
      <c r="UDC80"/>
      <c r="UDD80"/>
      <c r="UDE80"/>
      <c r="UDF80"/>
      <c r="UDG80"/>
      <c r="UDH80"/>
      <c r="UDI80"/>
      <c r="UDJ80"/>
      <c r="UDK80"/>
      <c r="UDL80"/>
      <c r="UDM80"/>
      <c r="UDN80"/>
      <c r="UDO80"/>
      <c r="UDP80"/>
      <c r="UDQ80"/>
      <c r="UDR80"/>
      <c r="UDS80"/>
      <c r="UDT80"/>
      <c r="UDU80"/>
      <c r="UDV80"/>
      <c r="UDW80"/>
      <c r="UDX80"/>
      <c r="UDY80"/>
      <c r="UDZ80"/>
      <c r="UEA80"/>
      <c r="UEB80"/>
      <c r="UEC80"/>
      <c r="UED80"/>
      <c r="UEE80"/>
      <c r="UEF80"/>
      <c r="UEG80"/>
      <c r="UEH80"/>
      <c r="UEI80"/>
      <c r="UEJ80"/>
      <c r="UEK80"/>
      <c r="UEL80"/>
      <c r="UEM80"/>
      <c r="UEN80"/>
      <c r="UEO80"/>
      <c r="UEP80"/>
      <c r="UEQ80"/>
      <c r="UER80"/>
      <c r="UES80"/>
      <c r="UET80"/>
      <c r="UEU80"/>
      <c r="UEV80"/>
      <c r="UEW80"/>
      <c r="UEX80"/>
      <c r="UEY80"/>
      <c r="UEZ80"/>
      <c r="UFA80"/>
      <c r="UFB80"/>
      <c r="UFC80"/>
      <c r="UFD80"/>
      <c r="UFE80"/>
      <c r="UFF80"/>
      <c r="UFG80"/>
      <c r="UFH80"/>
      <c r="UFI80"/>
      <c r="UFJ80"/>
      <c r="UFK80"/>
      <c r="UFL80"/>
      <c r="UFM80"/>
      <c r="UFN80"/>
      <c r="UFO80"/>
      <c r="UFP80"/>
      <c r="UFQ80"/>
      <c r="UFR80"/>
      <c r="UFS80"/>
      <c r="UFT80"/>
      <c r="UFU80"/>
      <c r="UFV80"/>
      <c r="UFW80"/>
      <c r="UFX80"/>
      <c r="UFY80"/>
      <c r="UFZ80"/>
      <c r="UGA80"/>
      <c r="UGB80"/>
      <c r="UGC80"/>
      <c r="UGD80"/>
      <c r="UGE80"/>
      <c r="UGF80"/>
      <c r="UGG80"/>
      <c r="UGH80"/>
      <c r="UGI80"/>
      <c r="UGJ80"/>
      <c r="UGK80"/>
      <c r="UGL80"/>
      <c r="UGM80"/>
      <c r="UGN80"/>
      <c r="UGO80"/>
      <c r="UGP80"/>
      <c r="UGQ80"/>
      <c r="UGR80"/>
      <c r="UGS80"/>
      <c r="UGT80"/>
      <c r="UGU80"/>
      <c r="UGV80"/>
      <c r="UGW80"/>
      <c r="UGX80"/>
      <c r="UGY80"/>
      <c r="UGZ80"/>
      <c r="UHA80"/>
      <c r="UHB80"/>
      <c r="UHC80"/>
      <c r="UHD80"/>
      <c r="UHE80"/>
      <c r="UHF80"/>
      <c r="UHG80"/>
      <c r="UHH80"/>
      <c r="UHI80"/>
      <c r="UHJ80"/>
      <c r="UHK80"/>
      <c r="UHL80"/>
      <c r="UHM80"/>
      <c r="UHN80"/>
      <c r="UHO80"/>
      <c r="UHP80"/>
      <c r="UHQ80"/>
      <c r="UHR80"/>
      <c r="UHS80"/>
      <c r="UHT80"/>
      <c r="UHU80"/>
      <c r="UHV80"/>
      <c r="UHW80"/>
      <c r="UHX80"/>
      <c r="UHY80"/>
      <c r="UHZ80"/>
      <c r="UIA80"/>
      <c r="UIB80"/>
      <c r="UIC80"/>
      <c r="UID80"/>
      <c r="UIE80"/>
      <c r="UIF80"/>
      <c r="UIG80"/>
      <c r="UIH80"/>
      <c r="UII80"/>
      <c r="UIJ80"/>
      <c r="UIK80"/>
      <c r="UIL80"/>
      <c r="UIM80"/>
      <c r="UIN80"/>
      <c r="UIO80"/>
      <c r="UIP80"/>
      <c r="UIQ80"/>
      <c r="UIR80"/>
      <c r="UIS80"/>
      <c r="UIT80"/>
      <c r="UIU80"/>
      <c r="UIV80"/>
      <c r="UIW80"/>
      <c r="UIX80"/>
      <c r="UIY80"/>
      <c r="UIZ80"/>
      <c r="UJA80"/>
      <c r="UJB80"/>
      <c r="UJC80"/>
      <c r="UJD80"/>
      <c r="UJE80"/>
      <c r="UJF80"/>
      <c r="UJG80"/>
      <c r="UJH80"/>
      <c r="UJI80"/>
      <c r="UJJ80"/>
      <c r="UJK80"/>
      <c r="UJL80"/>
      <c r="UJM80"/>
      <c r="UJN80"/>
      <c r="UJO80"/>
      <c r="UJP80"/>
      <c r="UJQ80"/>
      <c r="UJR80"/>
      <c r="UJS80"/>
      <c r="UJT80"/>
      <c r="UJU80"/>
      <c r="UJV80"/>
      <c r="UJW80"/>
      <c r="UJX80"/>
      <c r="UJY80"/>
      <c r="UJZ80"/>
      <c r="UKA80"/>
      <c r="UKB80"/>
      <c r="UKC80"/>
      <c r="UKD80"/>
      <c r="UKE80"/>
      <c r="UKF80"/>
      <c r="UKG80"/>
      <c r="UKH80"/>
      <c r="UKI80"/>
      <c r="UKJ80"/>
      <c r="UKK80"/>
      <c r="UKL80"/>
      <c r="UKM80"/>
      <c r="UKN80"/>
      <c r="UKO80"/>
      <c r="UKP80"/>
      <c r="UKQ80"/>
      <c r="UKR80"/>
      <c r="UKS80"/>
      <c r="UKT80"/>
      <c r="UKU80"/>
      <c r="UKV80"/>
      <c r="UKW80"/>
      <c r="UKX80"/>
      <c r="UKY80"/>
      <c r="UKZ80"/>
      <c r="ULA80"/>
      <c r="ULB80"/>
      <c r="ULC80"/>
      <c r="ULD80"/>
      <c r="ULE80"/>
      <c r="ULF80"/>
      <c r="ULG80"/>
      <c r="ULH80"/>
      <c r="ULI80"/>
      <c r="ULJ80"/>
      <c r="ULK80"/>
      <c r="ULL80"/>
      <c r="ULM80"/>
      <c r="ULN80"/>
      <c r="ULO80"/>
      <c r="ULP80"/>
      <c r="ULQ80"/>
      <c r="ULR80"/>
      <c r="ULS80"/>
      <c r="ULT80"/>
      <c r="ULU80"/>
      <c r="ULV80"/>
      <c r="ULW80"/>
      <c r="ULX80"/>
      <c r="ULY80"/>
      <c r="ULZ80"/>
      <c r="UMA80"/>
      <c r="UMB80"/>
      <c r="UMC80"/>
      <c r="UMD80"/>
      <c r="UME80"/>
      <c r="UMF80"/>
      <c r="UMG80"/>
      <c r="UMH80"/>
      <c r="UMI80"/>
      <c r="UMJ80"/>
      <c r="UMK80"/>
      <c r="UML80"/>
      <c r="UMM80"/>
      <c r="UMN80"/>
      <c r="UMO80"/>
      <c r="UMP80"/>
      <c r="UMQ80"/>
      <c r="UMR80"/>
      <c r="UMS80"/>
      <c r="UMT80"/>
      <c r="UMU80"/>
      <c r="UMV80"/>
      <c r="UMW80"/>
      <c r="UMX80"/>
      <c r="UMY80"/>
      <c r="UMZ80"/>
      <c r="UNA80"/>
      <c r="UNB80"/>
      <c r="UNC80"/>
      <c r="UND80"/>
      <c r="UNE80"/>
      <c r="UNF80"/>
      <c r="UNG80"/>
      <c r="UNH80"/>
      <c r="UNI80"/>
      <c r="UNJ80"/>
      <c r="UNK80"/>
      <c r="UNL80"/>
      <c r="UNM80"/>
      <c r="UNN80"/>
      <c r="UNO80"/>
      <c r="UNP80"/>
      <c r="UNQ80"/>
      <c r="UNR80"/>
      <c r="UNS80"/>
      <c r="UNT80"/>
      <c r="UNU80"/>
      <c r="UNV80"/>
      <c r="UNW80"/>
      <c r="UNX80"/>
      <c r="UNY80"/>
      <c r="UNZ80"/>
      <c r="UOA80"/>
      <c r="UOB80"/>
      <c r="UOC80"/>
      <c r="UOD80"/>
      <c r="UOE80"/>
      <c r="UOF80"/>
      <c r="UOG80"/>
      <c r="UOH80"/>
      <c r="UOI80"/>
      <c r="UOJ80"/>
      <c r="UOK80"/>
      <c r="UOL80"/>
      <c r="UOM80"/>
      <c r="UON80"/>
      <c r="UOO80"/>
      <c r="UOP80"/>
      <c r="UOQ80"/>
      <c r="UOR80"/>
      <c r="UOS80"/>
      <c r="UOT80"/>
      <c r="UOU80"/>
      <c r="UOV80"/>
      <c r="UOW80"/>
      <c r="UOX80"/>
      <c r="UOY80"/>
      <c r="UOZ80"/>
      <c r="UPA80"/>
      <c r="UPB80"/>
      <c r="UPC80"/>
      <c r="UPD80"/>
      <c r="UPE80"/>
      <c r="UPF80"/>
      <c r="UPG80"/>
      <c r="UPH80"/>
      <c r="UPI80"/>
      <c r="UPJ80"/>
      <c r="UPK80"/>
      <c r="UPL80"/>
      <c r="UPM80"/>
      <c r="UPN80"/>
      <c r="UPO80"/>
      <c r="UPP80"/>
      <c r="UPQ80"/>
      <c r="UPR80"/>
      <c r="UPS80"/>
      <c r="UPT80"/>
      <c r="UPU80"/>
      <c r="UPV80"/>
      <c r="UPW80"/>
      <c r="UPX80"/>
      <c r="UPY80"/>
      <c r="UPZ80"/>
      <c r="UQA80"/>
      <c r="UQB80"/>
      <c r="UQC80"/>
      <c r="UQD80"/>
      <c r="UQE80"/>
      <c r="UQF80"/>
      <c r="UQG80"/>
      <c r="UQH80"/>
      <c r="UQI80"/>
      <c r="UQJ80"/>
      <c r="UQK80"/>
      <c r="UQL80"/>
      <c r="UQM80"/>
      <c r="UQN80"/>
      <c r="UQO80"/>
      <c r="UQP80"/>
      <c r="UQQ80"/>
      <c r="UQR80"/>
      <c r="UQS80"/>
      <c r="UQT80"/>
      <c r="UQU80"/>
      <c r="UQV80"/>
      <c r="UQW80"/>
      <c r="UQX80"/>
      <c r="UQY80"/>
      <c r="UQZ80"/>
      <c r="URA80"/>
      <c r="URB80"/>
      <c r="URC80"/>
      <c r="URD80"/>
      <c r="URE80"/>
      <c r="URF80"/>
      <c r="URG80"/>
      <c r="URH80"/>
      <c r="URI80"/>
      <c r="URJ80"/>
      <c r="URK80"/>
      <c r="URL80"/>
      <c r="URM80"/>
      <c r="URN80"/>
      <c r="URO80"/>
      <c r="URP80"/>
      <c r="URQ80"/>
      <c r="URR80"/>
      <c r="URS80"/>
      <c r="URT80"/>
      <c r="URU80"/>
      <c r="URV80"/>
      <c r="URW80"/>
      <c r="URX80"/>
      <c r="URY80"/>
      <c r="URZ80"/>
      <c r="USA80"/>
      <c r="USB80"/>
      <c r="USC80"/>
      <c r="USD80"/>
      <c r="USE80"/>
      <c r="USF80"/>
      <c r="USG80"/>
      <c r="USH80"/>
      <c r="USI80"/>
      <c r="USJ80"/>
      <c r="USK80"/>
      <c r="USL80"/>
      <c r="USM80"/>
      <c r="USN80"/>
      <c r="USO80"/>
      <c r="USP80"/>
      <c r="USQ80"/>
      <c r="USR80"/>
      <c r="USS80"/>
      <c r="UST80"/>
      <c r="USU80"/>
      <c r="USV80"/>
      <c r="USW80"/>
      <c r="USX80"/>
      <c r="USY80"/>
      <c r="USZ80"/>
      <c r="UTA80"/>
      <c r="UTB80"/>
      <c r="UTC80"/>
      <c r="UTD80"/>
      <c r="UTE80"/>
      <c r="UTF80"/>
      <c r="UTG80"/>
      <c r="UTH80"/>
      <c r="UTI80"/>
      <c r="UTJ80"/>
      <c r="UTK80"/>
      <c r="UTL80"/>
      <c r="UTM80"/>
      <c r="UTN80"/>
      <c r="UTO80"/>
      <c r="UTP80"/>
      <c r="UTQ80"/>
      <c r="UTR80"/>
      <c r="UTS80"/>
      <c r="UTT80"/>
      <c r="UTU80"/>
      <c r="UTV80"/>
      <c r="UTW80"/>
      <c r="UTX80"/>
      <c r="UTY80"/>
      <c r="UTZ80"/>
      <c r="UUA80"/>
      <c r="UUB80"/>
      <c r="UUC80"/>
      <c r="UUD80"/>
      <c r="UUE80"/>
      <c r="UUF80"/>
      <c r="UUG80"/>
      <c r="UUH80"/>
      <c r="UUI80"/>
      <c r="UUJ80"/>
      <c r="UUK80"/>
      <c r="UUL80"/>
      <c r="UUM80"/>
      <c r="UUN80"/>
      <c r="UUO80"/>
      <c r="UUP80"/>
      <c r="UUQ80"/>
      <c r="UUR80"/>
      <c r="UUS80"/>
      <c r="UUT80"/>
      <c r="UUU80"/>
      <c r="UUV80"/>
      <c r="UUW80"/>
      <c r="UUX80"/>
      <c r="UUY80"/>
      <c r="UUZ80"/>
      <c r="UVA80"/>
      <c r="UVB80"/>
      <c r="UVC80"/>
      <c r="UVD80"/>
      <c r="UVE80"/>
      <c r="UVF80"/>
      <c r="UVG80"/>
      <c r="UVH80"/>
      <c r="UVI80"/>
      <c r="UVJ80"/>
      <c r="UVK80"/>
      <c r="UVL80"/>
      <c r="UVM80"/>
      <c r="UVN80"/>
      <c r="UVO80"/>
      <c r="UVP80"/>
      <c r="UVQ80"/>
      <c r="UVR80"/>
      <c r="UVS80"/>
      <c r="UVT80"/>
      <c r="UVU80"/>
      <c r="UVV80"/>
      <c r="UVW80"/>
      <c r="UVX80"/>
      <c r="UVY80"/>
      <c r="UVZ80"/>
      <c r="UWA80"/>
      <c r="UWB80"/>
      <c r="UWC80"/>
      <c r="UWD80"/>
      <c r="UWE80"/>
      <c r="UWF80"/>
      <c r="UWG80"/>
      <c r="UWH80"/>
      <c r="UWI80"/>
      <c r="UWJ80"/>
      <c r="UWK80"/>
      <c r="UWL80"/>
      <c r="UWM80"/>
      <c r="UWN80"/>
      <c r="UWO80"/>
      <c r="UWP80"/>
      <c r="UWQ80"/>
      <c r="UWR80"/>
      <c r="UWS80"/>
      <c r="UWT80"/>
      <c r="UWU80"/>
      <c r="UWV80"/>
      <c r="UWW80"/>
      <c r="UWX80"/>
      <c r="UWY80"/>
      <c r="UWZ80"/>
      <c r="UXA80"/>
      <c r="UXB80"/>
      <c r="UXC80"/>
      <c r="UXD80"/>
      <c r="UXE80"/>
      <c r="UXF80"/>
      <c r="UXG80"/>
      <c r="UXH80"/>
      <c r="UXI80"/>
      <c r="UXJ80"/>
      <c r="UXK80"/>
      <c r="UXL80"/>
      <c r="UXM80"/>
      <c r="UXN80"/>
      <c r="UXO80"/>
      <c r="UXP80"/>
      <c r="UXQ80"/>
      <c r="UXR80"/>
      <c r="UXS80"/>
      <c r="UXT80"/>
      <c r="UXU80"/>
      <c r="UXV80"/>
      <c r="UXW80"/>
      <c r="UXX80"/>
      <c r="UXY80"/>
      <c r="UXZ80"/>
      <c r="UYA80"/>
      <c r="UYB80"/>
      <c r="UYC80"/>
      <c r="UYD80"/>
      <c r="UYE80"/>
      <c r="UYF80"/>
      <c r="UYG80"/>
      <c r="UYH80"/>
      <c r="UYI80"/>
      <c r="UYJ80"/>
      <c r="UYK80"/>
      <c r="UYL80"/>
      <c r="UYM80"/>
      <c r="UYN80"/>
      <c r="UYO80"/>
      <c r="UYP80"/>
      <c r="UYQ80"/>
      <c r="UYR80"/>
      <c r="UYS80"/>
      <c r="UYT80"/>
      <c r="UYU80"/>
      <c r="UYV80"/>
      <c r="UYW80"/>
      <c r="UYX80"/>
      <c r="UYY80"/>
      <c r="UYZ80"/>
      <c r="UZA80"/>
      <c r="UZB80"/>
      <c r="UZC80"/>
      <c r="UZD80"/>
      <c r="UZE80"/>
      <c r="UZF80"/>
      <c r="UZG80"/>
      <c r="UZH80"/>
      <c r="UZI80"/>
      <c r="UZJ80"/>
      <c r="UZK80"/>
      <c r="UZL80"/>
      <c r="UZM80"/>
      <c r="UZN80"/>
      <c r="UZO80"/>
      <c r="UZP80"/>
      <c r="UZQ80"/>
      <c r="UZR80"/>
      <c r="UZS80"/>
      <c r="UZT80"/>
      <c r="UZU80"/>
      <c r="UZV80"/>
      <c r="UZW80"/>
      <c r="UZX80"/>
      <c r="UZY80"/>
      <c r="UZZ80"/>
      <c r="VAA80"/>
      <c r="VAB80"/>
      <c r="VAC80"/>
      <c r="VAD80"/>
      <c r="VAE80"/>
      <c r="VAF80"/>
      <c r="VAG80"/>
      <c r="VAH80"/>
      <c r="VAI80"/>
      <c r="VAJ80"/>
      <c r="VAK80"/>
      <c r="VAL80"/>
      <c r="VAM80"/>
      <c r="VAN80"/>
      <c r="VAO80"/>
      <c r="VAP80"/>
      <c r="VAQ80"/>
      <c r="VAR80"/>
      <c r="VAS80"/>
      <c r="VAT80"/>
      <c r="VAU80"/>
      <c r="VAV80"/>
      <c r="VAW80"/>
      <c r="VAX80"/>
      <c r="VAY80"/>
      <c r="VAZ80"/>
      <c r="VBA80"/>
      <c r="VBB80"/>
      <c r="VBC80"/>
      <c r="VBD80"/>
      <c r="VBE80"/>
      <c r="VBF80"/>
      <c r="VBG80"/>
      <c r="VBH80"/>
      <c r="VBI80"/>
      <c r="VBJ80"/>
      <c r="VBK80"/>
      <c r="VBL80"/>
      <c r="VBM80"/>
      <c r="VBN80"/>
      <c r="VBO80"/>
      <c r="VBP80"/>
      <c r="VBQ80"/>
      <c r="VBR80"/>
      <c r="VBS80"/>
      <c r="VBT80"/>
      <c r="VBU80"/>
      <c r="VBV80"/>
      <c r="VBW80"/>
      <c r="VBX80"/>
      <c r="VBY80"/>
      <c r="VBZ80"/>
      <c r="VCA80"/>
      <c r="VCB80"/>
      <c r="VCC80"/>
      <c r="VCD80"/>
      <c r="VCE80"/>
      <c r="VCF80"/>
      <c r="VCG80"/>
      <c r="VCH80"/>
      <c r="VCI80"/>
      <c r="VCJ80"/>
      <c r="VCK80"/>
      <c r="VCL80"/>
      <c r="VCM80"/>
      <c r="VCN80"/>
      <c r="VCO80"/>
      <c r="VCP80"/>
      <c r="VCQ80"/>
      <c r="VCR80"/>
      <c r="VCS80"/>
      <c r="VCT80"/>
      <c r="VCU80"/>
      <c r="VCV80"/>
      <c r="VCW80"/>
      <c r="VCX80"/>
      <c r="VCY80"/>
      <c r="VCZ80"/>
      <c r="VDA80"/>
      <c r="VDB80"/>
      <c r="VDC80"/>
      <c r="VDD80"/>
      <c r="VDE80"/>
      <c r="VDF80"/>
      <c r="VDG80"/>
      <c r="VDH80"/>
      <c r="VDI80"/>
      <c r="VDJ80"/>
      <c r="VDK80"/>
      <c r="VDL80"/>
      <c r="VDM80"/>
      <c r="VDN80"/>
      <c r="VDO80"/>
      <c r="VDP80"/>
      <c r="VDQ80"/>
      <c r="VDR80"/>
      <c r="VDS80"/>
      <c r="VDT80"/>
      <c r="VDU80"/>
      <c r="VDV80"/>
      <c r="VDW80"/>
      <c r="VDX80"/>
      <c r="VDY80"/>
      <c r="VDZ80"/>
      <c r="VEA80"/>
      <c r="VEB80"/>
      <c r="VEC80"/>
      <c r="VED80"/>
      <c r="VEE80"/>
      <c r="VEF80"/>
      <c r="VEG80"/>
      <c r="VEH80"/>
      <c r="VEI80"/>
      <c r="VEJ80"/>
      <c r="VEK80"/>
      <c r="VEL80"/>
      <c r="VEM80"/>
      <c r="VEN80"/>
      <c r="VEO80"/>
      <c r="VEP80"/>
      <c r="VEQ80"/>
      <c r="VER80"/>
      <c r="VES80"/>
      <c r="VET80"/>
      <c r="VEU80"/>
      <c r="VEV80"/>
      <c r="VEW80"/>
      <c r="VEX80"/>
      <c r="VEY80"/>
      <c r="VEZ80"/>
      <c r="VFA80"/>
      <c r="VFB80"/>
      <c r="VFC80"/>
      <c r="VFD80"/>
      <c r="VFE80"/>
      <c r="VFF80"/>
      <c r="VFG80"/>
      <c r="VFH80"/>
      <c r="VFI80"/>
      <c r="VFJ80"/>
      <c r="VFK80"/>
      <c r="VFL80"/>
      <c r="VFM80"/>
      <c r="VFN80"/>
      <c r="VFO80"/>
      <c r="VFP80"/>
      <c r="VFQ80"/>
      <c r="VFR80"/>
      <c r="VFS80"/>
      <c r="VFT80"/>
      <c r="VFU80"/>
      <c r="VFV80"/>
      <c r="VFW80"/>
      <c r="VFX80"/>
      <c r="VFY80"/>
      <c r="VFZ80"/>
      <c r="VGA80"/>
      <c r="VGB80"/>
      <c r="VGC80"/>
      <c r="VGD80"/>
      <c r="VGE80"/>
      <c r="VGF80"/>
      <c r="VGG80"/>
      <c r="VGH80"/>
      <c r="VGI80"/>
      <c r="VGJ80"/>
      <c r="VGK80"/>
      <c r="VGL80"/>
      <c r="VGM80"/>
      <c r="VGN80"/>
      <c r="VGO80"/>
      <c r="VGP80"/>
      <c r="VGQ80"/>
      <c r="VGR80"/>
      <c r="VGS80"/>
      <c r="VGT80"/>
      <c r="VGU80"/>
      <c r="VGV80"/>
      <c r="VGW80"/>
      <c r="VGX80"/>
      <c r="VGY80"/>
      <c r="VGZ80"/>
      <c r="VHA80"/>
      <c r="VHB80"/>
      <c r="VHC80"/>
      <c r="VHD80"/>
      <c r="VHE80"/>
      <c r="VHF80"/>
      <c r="VHG80"/>
      <c r="VHH80"/>
      <c r="VHI80"/>
      <c r="VHJ80"/>
      <c r="VHK80"/>
      <c r="VHL80"/>
      <c r="VHM80"/>
      <c r="VHN80"/>
      <c r="VHO80"/>
      <c r="VHP80"/>
      <c r="VHQ80"/>
      <c r="VHR80"/>
      <c r="VHS80"/>
      <c r="VHT80"/>
      <c r="VHU80"/>
      <c r="VHV80"/>
      <c r="VHW80"/>
      <c r="VHX80"/>
      <c r="VHY80"/>
      <c r="VHZ80"/>
      <c r="VIA80"/>
      <c r="VIB80"/>
      <c r="VIC80"/>
      <c r="VID80"/>
      <c r="VIE80"/>
      <c r="VIF80"/>
      <c r="VIG80"/>
      <c r="VIH80"/>
      <c r="VII80"/>
      <c r="VIJ80"/>
      <c r="VIK80"/>
      <c r="VIL80"/>
      <c r="VIM80"/>
      <c r="VIN80"/>
      <c r="VIO80"/>
      <c r="VIP80"/>
      <c r="VIQ80"/>
      <c r="VIR80"/>
      <c r="VIS80"/>
      <c r="VIT80"/>
      <c r="VIU80"/>
      <c r="VIV80"/>
      <c r="VIW80"/>
      <c r="VIX80"/>
      <c r="VIY80"/>
      <c r="VIZ80"/>
      <c r="VJA80"/>
      <c r="VJB80"/>
      <c r="VJC80"/>
      <c r="VJD80"/>
      <c r="VJE80"/>
      <c r="VJF80"/>
      <c r="VJG80"/>
      <c r="VJH80"/>
      <c r="VJI80"/>
      <c r="VJJ80"/>
      <c r="VJK80"/>
      <c r="VJL80"/>
      <c r="VJM80"/>
      <c r="VJN80"/>
      <c r="VJO80"/>
      <c r="VJP80"/>
      <c r="VJQ80"/>
      <c r="VJR80"/>
      <c r="VJS80"/>
      <c r="VJT80"/>
      <c r="VJU80"/>
      <c r="VJV80"/>
      <c r="VJW80"/>
      <c r="VJX80"/>
      <c r="VJY80"/>
      <c r="VJZ80"/>
      <c r="VKA80"/>
      <c r="VKB80"/>
      <c r="VKC80"/>
      <c r="VKD80"/>
      <c r="VKE80"/>
      <c r="VKF80"/>
      <c r="VKG80"/>
      <c r="VKH80"/>
      <c r="VKI80"/>
      <c r="VKJ80"/>
      <c r="VKK80"/>
      <c r="VKL80"/>
      <c r="VKM80"/>
      <c r="VKN80"/>
      <c r="VKO80"/>
      <c r="VKP80"/>
      <c r="VKQ80"/>
      <c r="VKR80"/>
      <c r="VKS80"/>
      <c r="VKT80"/>
      <c r="VKU80"/>
      <c r="VKV80"/>
      <c r="VKW80"/>
      <c r="VKX80"/>
      <c r="VKY80"/>
      <c r="VKZ80"/>
      <c r="VLA80"/>
      <c r="VLB80"/>
      <c r="VLC80"/>
      <c r="VLD80"/>
      <c r="VLE80"/>
      <c r="VLF80"/>
      <c r="VLG80"/>
      <c r="VLH80"/>
      <c r="VLI80"/>
      <c r="VLJ80"/>
      <c r="VLK80"/>
      <c r="VLL80"/>
      <c r="VLM80"/>
      <c r="VLN80"/>
      <c r="VLO80"/>
      <c r="VLP80"/>
      <c r="VLQ80"/>
      <c r="VLR80"/>
      <c r="VLS80"/>
      <c r="VLT80"/>
      <c r="VLU80"/>
      <c r="VLV80"/>
      <c r="VLW80"/>
      <c r="VLX80"/>
      <c r="VLY80"/>
      <c r="VLZ80"/>
      <c r="VMA80"/>
      <c r="VMB80"/>
      <c r="VMC80"/>
      <c r="VMD80"/>
      <c r="VME80"/>
      <c r="VMF80"/>
      <c r="VMG80"/>
      <c r="VMH80"/>
      <c r="VMI80"/>
      <c r="VMJ80"/>
      <c r="VMK80"/>
      <c r="VML80"/>
      <c r="VMM80"/>
      <c r="VMN80"/>
      <c r="VMO80"/>
      <c r="VMP80"/>
      <c r="VMQ80"/>
      <c r="VMR80"/>
      <c r="VMS80"/>
      <c r="VMT80"/>
      <c r="VMU80"/>
      <c r="VMV80"/>
      <c r="VMW80"/>
      <c r="VMX80"/>
      <c r="VMY80"/>
      <c r="VMZ80"/>
      <c r="VNA80"/>
      <c r="VNB80"/>
      <c r="VNC80"/>
      <c r="VND80"/>
      <c r="VNE80"/>
      <c r="VNF80"/>
      <c r="VNG80"/>
      <c r="VNH80"/>
      <c r="VNI80"/>
      <c r="VNJ80"/>
      <c r="VNK80"/>
      <c r="VNL80"/>
      <c r="VNM80"/>
      <c r="VNN80"/>
      <c r="VNO80"/>
      <c r="VNP80"/>
      <c r="VNQ80"/>
      <c r="VNR80"/>
      <c r="VNS80"/>
      <c r="VNT80"/>
      <c r="VNU80"/>
      <c r="VNV80"/>
      <c r="VNW80"/>
      <c r="VNX80"/>
      <c r="VNY80"/>
      <c r="VNZ80"/>
      <c r="VOA80"/>
      <c r="VOB80"/>
      <c r="VOC80"/>
      <c r="VOD80"/>
      <c r="VOE80"/>
      <c r="VOF80"/>
      <c r="VOG80"/>
      <c r="VOH80"/>
      <c r="VOI80"/>
      <c r="VOJ80"/>
      <c r="VOK80"/>
      <c r="VOL80"/>
      <c r="VOM80"/>
      <c r="VON80"/>
      <c r="VOO80"/>
      <c r="VOP80"/>
      <c r="VOQ80"/>
      <c r="VOR80"/>
      <c r="VOS80"/>
      <c r="VOT80"/>
      <c r="VOU80"/>
      <c r="VOV80"/>
      <c r="VOW80"/>
      <c r="VOX80"/>
      <c r="VOY80"/>
      <c r="VOZ80"/>
      <c r="VPA80"/>
      <c r="VPB80"/>
      <c r="VPC80"/>
      <c r="VPD80"/>
      <c r="VPE80"/>
      <c r="VPF80"/>
      <c r="VPG80"/>
      <c r="VPH80"/>
      <c r="VPI80"/>
      <c r="VPJ80"/>
      <c r="VPK80"/>
      <c r="VPL80"/>
      <c r="VPM80"/>
      <c r="VPN80"/>
      <c r="VPO80"/>
      <c r="VPP80"/>
      <c r="VPQ80"/>
      <c r="VPR80"/>
      <c r="VPS80"/>
      <c r="VPT80"/>
      <c r="VPU80"/>
      <c r="VPV80"/>
      <c r="VPW80"/>
      <c r="VPX80"/>
      <c r="VPY80"/>
      <c r="VPZ80"/>
      <c r="VQA80"/>
      <c r="VQB80"/>
      <c r="VQC80"/>
      <c r="VQD80"/>
      <c r="VQE80"/>
      <c r="VQF80"/>
      <c r="VQG80"/>
      <c r="VQH80"/>
      <c r="VQI80"/>
      <c r="VQJ80"/>
      <c r="VQK80"/>
      <c r="VQL80"/>
      <c r="VQM80"/>
      <c r="VQN80"/>
      <c r="VQO80"/>
      <c r="VQP80"/>
      <c r="VQQ80"/>
      <c r="VQR80"/>
      <c r="VQS80"/>
      <c r="VQT80"/>
      <c r="VQU80"/>
      <c r="VQV80"/>
      <c r="VQW80"/>
      <c r="VQX80"/>
      <c r="VQY80"/>
      <c r="VQZ80"/>
      <c r="VRA80"/>
      <c r="VRB80"/>
      <c r="VRC80"/>
      <c r="VRD80"/>
      <c r="VRE80"/>
      <c r="VRF80"/>
      <c r="VRG80"/>
      <c r="VRH80"/>
      <c r="VRI80"/>
      <c r="VRJ80"/>
      <c r="VRK80"/>
      <c r="VRL80"/>
      <c r="VRM80"/>
      <c r="VRN80"/>
      <c r="VRO80"/>
      <c r="VRP80"/>
      <c r="VRQ80"/>
      <c r="VRR80"/>
      <c r="VRS80"/>
      <c r="VRT80"/>
      <c r="VRU80"/>
      <c r="VRV80"/>
      <c r="VRW80"/>
      <c r="VRX80"/>
      <c r="VRY80"/>
      <c r="VRZ80"/>
      <c r="VSA80"/>
      <c r="VSB80"/>
      <c r="VSC80"/>
      <c r="VSD80"/>
      <c r="VSE80"/>
      <c r="VSF80"/>
      <c r="VSG80"/>
      <c r="VSH80"/>
      <c r="VSI80"/>
      <c r="VSJ80"/>
      <c r="VSK80"/>
      <c r="VSL80"/>
      <c r="VSM80"/>
      <c r="VSN80"/>
      <c r="VSO80"/>
      <c r="VSP80"/>
      <c r="VSQ80"/>
      <c r="VSR80"/>
      <c r="VSS80"/>
      <c r="VST80"/>
      <c r="VSU80"/>
      <c r="VSV80"/>
      <c r="VSW80"/>
      <c r="VSX80"/>
      <c r="VSY80"/>
      <c r="VSZ80"/>
      <c r="VTA80"/>
      <c r="VTB80"/>
      <c r="VTC80"/>
      <c r="VTD80"/>
      <c r="VTE80"/>
      <c r="VTF80"/>
      <c r="VTG80"/>
      <c r="VTH80"/>
      <c r="VTI80"/>
      <c r="VTJ80"/>
      <c r="VTK80"/>
      <c r="VTL80"/>
      <c r="VTM80"/>
      <c r="VTN80"/>
      <c r="VTO80"/>
      <c r="VTP80"/>
      <c r="VTQ80"/>
      <c r="VTR80"/>
      <c r="VTS80"/>
      <c r="VTT80"/>
      <c r="VTU80"/>
      <c r="VTV80"/>
      <c r="VTW80"/>
      <c r="VTX80"/>
      <c r="VTY80"/>
      <c r="VTZ80"/>
      <c r="VUA80"/>
      <c r="VUB80"/>
      <c r="VUC80"/>
      <c r="VUD80"/>
      <c r="VUE80"/>
      <c r="VUF80"/>
      <c r="VUG80"/>
      <c r="VUH80"/>
      <c r="VUI80"/>
      <c r="VUJ80"/>
      <c r="VUK80"/>
      <c r="VUL80"/>
      <c r="VUM80"/>
      <c r="VUN80"/>
      <c r="VUO80"/>
      <c r="VUP80"/>
      <c r="VUQ80"/>
      <c r="VUR80"/>
      <c r="VUS80"/>
      <c r="VUT80"/>
      <c r="VUU80"/>
      <c r="VUV80"/>
      <c r="VUW80"/>
      <c r="VUX80"/>
      <c r="VUY80"/>
      <c r="VUZ80"/>
      <c r="VVA80"/>
      <c r="VVB80"/>
      <c r="VVC80"/>
      <c r="VVD80"/>
      <c r="VVE80"/>
      <c r="VVF80"/>
      <c r="VVG80"/>
      <c r="VVH80"/>
      <c r="VVI80"/>
      <c r="VVJ80"/>
      <c r="VVK80"/>
      <c r="VVL80"/>
      <c r="VVM80"/>
      <c r="VVN80"/>
      <c r="VVO80"/>
      <c r="VVP80"/>
      <c r="VVQ80"/>
      <c r="VVR80"/>
      <c r="VVS80"/>
      <c r="VVT80"/>
      <c r="VVU80"/>
      <c r="VVV80"/>
      <c r="VVW80"/>
      <c r="VVX80"/>
      <c r="VVY80"/>
      <c r="VVZ80"/>
      <c r="VWA80"/>
      <c r="VWB80"/>
      <c r="VWC80"/>
      <c r="VWD80"/>
      <c r="VWE80"/>
      <c r="VWF80"/>
      <c r="VWG80"/>
      <c r="VWH80"/>
      <c r="VWI80"/>
      <c r="VWJ80"/>
      <c r="VWK80"/>
      <c r="VWL80"/>
      <c r="VWM80"/>
      <c r="VWN80"/>
      <c r="VWO80"/>
      <c r="VWP80"/>
      <c r="VWQ80"/>
      <c r="VWR80"/>
      <c r="VWS80"/>
      <c r="VWT80"/>
      <c r="VWU80"/>
      <c r="VWV80"/>
      <c r="VWW80"/>
      <c r="VWX80"/>
      <c r="VWY80"/>
      <c r="VWZ80"/>
      <c r="VXA80"/>
      <c r="VXB80"/>
      <c r="VXC80"/>
      <c r="VXD80"/>
      <c r="VXE80"/>
      <c r="VXF80"/>
      <c r="VXG80"/>
      <c r="VXH80"/>
      <c r="VXI80"/>
      <c r="VXJ80"/>
      <c r="VXK80"/>
      <c r="VXL80"/>
      <c r="VXM80"/>
      <c r="VXN80"/>
      <c r="VXO80"/>
      <c r="VXP80"/>
      <c r="VXQ80"/>
      <c r="VXR80"/>
      <c r="VXS80"/>
      <c r="VXT80"/>
      <c r="VXU80"/>
      <c r="VXV80"/>
      <c r="VXW80"/>
      <c r="VXX80"/>
      <c r="VXY80"/>
      <c r="VXZ80"/>
      <c r="VYA80"/>
      <c r="VYB80"/>
      <c r="VYC80"/>
      <c r="VYD80"/>
      <c r="VYE80"/>
      <c r="VYF80"/>
      <c r="VYG80"/>
      <c r="VYH80"/>
      <c r="VYI80"/>
      <c r="VYJ80"/>
      <c r="VYK80"/>
      <c r="VYL80"/>
      <c r="VYM80"/>
      <c r="VYN80"/>
      <c r="VYO80"/>
      <c r="VYP80"/>
      <c r="VYQ80"/>
      <c r="VYR80"/>
      <c r="VYS80"/>
      <c r="VYT80"/>
      <c r="VYU80"/>
      <c r="VYV80"/>
      <c r="VYW80"/>
      <c r="VYX80"/>
      <c r="VYY80"/>
      <c r="VYZ80"/>
      <c r="VZA80"/>
      <c r="VZB80"/>
      <c r="VZC80"/>
      <c r="VZD80"/>
      <c r="VZE80"/>
      <c r="VZF80"/>
      <c r="VZG80"/>
      <c r="VZH80"/>
      <c r="VZI80"/>
      <c r="VZJ80"/>
      <c r="VZK80"/>
      <c r="VZL80"/>
      <c r="VZM80"/>
      <c r="VZN80"/>
      <c r="VZO80"/>
      <c r="VZP80"/>
      <c r="VZQ80"/>
      <c r="VZR80"/>
      <c r="VZS80"/>
      <c r="VZT80"/>
      <c r="VZU80"/>
      <c r="VZV80"/>
      <c r="VZW80"/>
      <c r="VZX80"/>
      <c r="VZY80"/>
      <c r="VZZ80"/>
      <c r="WAA80"/>
      <c r="WAB80"/>
      <c r="WAC80"/>
      <c r="WAD80"/>
      <c r="WAE80"/>
      <c r="WAF80"/>
      <c r="WAG80"/>
      <c r="WAH80"/>
      <c r="WAI80"/>
      <c r="WAJ80"/>
      <c r="WAK80"/>
      <c r="WAL80"/>
      <c r="WAM80"/>
      <c r="WAN80"/>
      <c r="WAO80"/>
      <c r="WAP80"/>
      <c r="WAQ80"/>
      <c r="WAR80"/>
      <c r="WAS80"/>
      <c r="WAT80"/>
      <c r="WAU80"/>
      <c r="WAV80"/>
      <c r="WAW80"/>
      <c r="WAX80"/>
      <c r="WAY80"/>
      <c r="WAZ80"/>
      <c r="WBA80"/>
      <c r="WBB80"/>
      <c r="WBC80"/>
      <c r="WBD80"/>
      <c r="WBE80"/>
      <c r="WBF80"/>
      <c r="WBG80"/>
      <c r="WBH80"/>
      <c r="WBI80"/>
      <c r="WBJ80"/>
      <c r="WBK80"/>
      <c r="WBL80"/>
      <c r="WBM80"/>
      <c r="WBN80"/>
      <c r="WBO80"/>
      <c r="WBP80"/>
      <c r="WBQ80"/>
      <c r="WBR80"/>
      <c r="WBS80"/>
      <c r="WBT80"/>
      <c r="WBU80"/>
      <c r="WBV80"/>
      <c r="WBW80"/>
      <c r="WBX80"/>
      <c r="WBY80"/>
      <c r="WBZ80"/>
      <c r="WCA80"/>
      <c r="WCB80"/>
      <c r="WCC80"/>
      <c r="WCD80"/>
      <c r="WCE80"/>
      <c r="WCF80"/>
      <c r="WCG80"/>
      <c r="WCH80"/>
      <c r="WCI80"/>
      <c r="WCJ80"/>
      <c r="WCK80"/>
      <c r="WCL80"/>
      <c r="WCM80"/>
      <c r="WCN80"/>
      <c r="WCO80"/>
      <c r="WCP80"/>
      <c r="WCQ80"/>
      <c r="WCR80"/>
      <c r="WCS80"/>
      <c r="WCT80"/>
      <c r="WCU80"/>
      <c r="WCV80"/>
      <c r="WCW80"/>
      <c r="WCX80"/>
      <c r="WCY80"/>
      <c r="WCZ80"/>
      <c r="WDA80"/>
      <c r="WDB80"/>
      <c r="WDC80"/>
      <c r="WDD80"/>
      <c r="WDE80"/>
      <c r="WDF80"/>
      <c r="WDG80"/>
      <c r="WDH80"/>
      <c r="WDI80"/>
      <c r="WDJ80"/>
      <c r="WDK80"/>
      <c r="WDL80"/>
      <c r="WDM80"/>
      <c r="WDN80"/>
      <c r="WDO80"/>
      <c r="WDP80"/>
      <c r="WDQ80"/>
      <c r="WDR80"/>
      <c r="WDS80"/>
      <c r="WDT80"/>
      <c r="WDU80"/>
      <c r="WDV80"/>
      <c r="WDW80"/>
      <c r="WDX80"/>
      <c r="WDY80"/>
      <c r="WDZ80"/>
      <c r="WEA80"/>
      <c r="WEB80"/>
      <c r="WEC80"/>
      <c r="WED80"/>
      <c r="WEE80"/>
      <c r="WEF80"/>
      <c r="WEG80"/>
      <c r="WEH80"/>
      <c r="WEI80"/>
      <c r="WEJ80"/>
      <c r="WEK80"/>
      <c r="WEL80"/>
      <c r="WEM80"/>
      <c r="WEN80"/>
      <c r="WEO80"/>
      <c r="WEP80"/>
      <c r="WEQ80"/>
      <c r="WER80"/>
      <c r="WES80"/>
      <c r="WET80"/>
      <c r="WEU80"/>
      <c r="WEV80"/>
      <c r="WEW80"/>
      <c r="WEX80"/>
      <c r="WEY80"/>
      <c r="WEZ80"/>
      <c r="WFA80"/>
      <c r="WFB80"/>
      <c r="WFC80"/>
      <c r="WFD80"/>
      <c r="WFE80"/>
      <c r="WFF80"/>
      <c r="WFG80"/>
      <c r="WFH80"/>
      <c r="WFI80"/>
      <c r="WFJ80"/>
      <c r="WFK80"/>
      <c r="WFL80"/>
      <c r="WFM80"/>
      <c r="WFN80"/>
      <c r="WFO80"/>
      <c r="WFP80"/>
      <c r="WFQ80"/>
      <c r="WFR80"/>
      <c r="WFS80"/>
      <c r="WFT80"/>
      <c r="WFU80"/>
      <c r="WFV80"/>
      <c r="WFW80"/>
      <c r="WFX80"/>
      <c r="WFY80"/>
      <c r="WFZ80"/>
      <c r="WGA80"/>
      <c r="WGB80"/>
      <c r="WGC80"/>
      <c r="WGD80"/>
      <c r="WGE80"/>
      <c r="WGF80"/>
      <c r="WGG80"/>
      <c r="WGH80"/>
      <c r="WGI80"/>
      <c r="WGJ80"/>
      <c r="WGK80"/>
      <c r="WGL80"/>
      <c r="WGM80"/>
      <c r="WGN80"/>
      <c r="WGO80"/>
      <c r="WGP80"/>
      <c r="WGQ80"/>
      <c r="WGR80"/>
      <c r="WGS80"/>
      <c r="WGT80"/>
      <c r="WGU80"/>
      <c r="WGV80"/>
      <c r="WGW80"/>
      <c r="WGX80"/>
      <c r="WGY80"/>
      <c r="WGZ80"/>
      <c r="WHA80"/>
      <c r="WHB80"/>
      <c r="WHC80"/>
      <c r="WHD80"/>
      <c r="WHE80"/>
      <c r="WHF80"/>
      <c r="WHG80"/>
      <c r="WHH80"/>
      <c r="WHI80"/>
      <c r="WHJ80"/>
      <c r="WHK80"/>
      <c r="WHL80"/>
      <c r="WHM80"/>
      <c r="WHN80"/>
      <c r="WHO80"/>
      <c r="WHP80"/>
      <c r="WHQ80"/>
      <c r="WHR80"/>
      <c r="WHS80"/>
      <c r="WHT80"/>
      <c r="WHU80"/>
      <c r="WHV80"/>
      <c r="WHW80"/>
      <c r="WHX80"/>
      <c r="WHY80"/>
      <c r="WHZ80"/>
      <c r="WIA80"/>
      <c r="WIB80"/>
      <c r="WIC80"/>
      <c r="WID80"/>
      <c r="WIE80"/>
      <c r="WIF80"/>
      <c r="WIG80"/>
      <c r="WIH80"/>
      <c r="WII80"/>
      <c r="WIJ80"/>
      <c r="WIK80"/>
      <c r="WIL80"/>
      <c r="WIM80"/>
      <c r="WIN80"/>
      <c r="WIO80"/>
      <c r="WIP80"/>
      <c r="WIQ80"/>
      <c r="WIR80"/>
      <c r="WIS80"/>
      <c r="WIT80"/>
      <c r="WIU80"/>
      <c r="WIV80"/>
      <c r="WIW80"/>
      <c r="WIX80"/>
      <c r="WIY80"/>
      <c r="WIZ80"/>
      <c r="WJA80"/>
      <c r="WJB80"/>
      <c r="WJC80"/>
      <c r="WJD80"/>
      <c r="WJE80"/>
      <c r="WJF80"/>
      <c r="WJG80"/>
      <c r="WJH80"/>
      <c r="WJI80"/>
      <c r="WJJ80"/>
      <c r="WJK80"/>
      <c r="WJL80"/>
      <c r="WJM80"/>
      <c r="WJN80"/>
      <c r="WJO80"/>
      <c r="WJP80"/>
      <c r="WJQ80"/>
      <c r="WJR80"/>
      <c r="WJS80"/>
      <c r="WJT80"/>
      <c r="WJU80"/>
      <c r="WJV80"/>
      <c r="WJW80"/>
      <c r="WJX80"/>
      <c r="WJY80"/>
      <c r="WJZ80"/>
      <c r="WKA80"/>
      <c r="WKB80"/>
      <c r="WKC80"/>
      <c r="WKD80"/>
      <c r="WKE80"/>
      <c r="WKF80"/>
      <c r="WKG80"/>
      <c r="WKH80"/>
      <c r="WKI80"/>
      <c r="WKJ80"/>
      <c r="WKK80"/>
      <c r="WKL80"/>
      <c r="WKM80"/>
      <c r="WKN80"/>
      <c r="WKO80"/>
      <c r="WKP80"/>
      <c r="WKQ80"/>
      <c r="WKR80"/>
      <c r="WKS80"/>
      <c r="WKT80"/>
      <c r="WKU80"/>
      <c r="WKV80"/>
      <c r="WKW80"/>
      <c r="WKX80"/>
      <c r="WKY80"/>
      <c r="WKZ80"/>
      <c r="WLA80"/>
      <c r="WLB80"/>
      <c r="WLC80"/>
      <c r="WLD80"/>
      <c r="WLE80"/>
      <c r="WLF80"/>
      <c r="WLG80"/>
      <c r="WLH80"/>
      <c r="WLI80"/>
      <c r="WLJ80"/>
      <c r="WLK80"/>
      <c r="WLL80"/>
      <c r="WLM80"/>
      <c r="WLN80"/>
      <c r="WLO80"/>
      <c r="WLP80"/>
      <c r="WLQ80"/>
      <c r="WLR80"/>
      <c r="WLS80"/>
      <c r="WLT80"/>
      <c r="WLU80"/>
      <c r="WLV80"/>
      <c r="WLW80"/>
      <c r="WLX80"/>
      <c r="WLY80"/>
      <c r="WLZ80"/>
      <c r="WMA80"/>
      <c r="WMB80"/>
      <c r="WMC80"/>
      <c r="WMD80"/>
      <c r="WME80"/>
      <c r="WMF80"/>
      <c r="WMG80"/>
      <c r="WMH80"/>
      <c r="WMI80"/>
      <c r="WMJ80"/>
      <c r="WMK80"/>
      <c r="WML80"/>
      <c r="WMM80"/>
      <c r="WMN80"/>
      <c r="WMO80"/>
      <c r="WMP80"/>
      <c r="WMQ80"/>
      <c r="WMR80"/>
      <c r="WMS80"/>
      <c r="WMT80"/>
      <c r="WMU80"/>
      <c r="WMV80"/>
      <c r="WMW80"/>
      <c r="WMX80"/>
      <c r="WMY80"/>
      <c r="WMZ80"/>
      <c r="WNA80"/>
      <c r="WNB80"/>
      <c r="WNC80"/>
      <c r="WND80"/>
      <c r="WNE80"/>
      <c r="WNF80"/>
      <c r="WNG80"/>
      <c r="WNH80"/>
      <c r="WNI80"/>
      <c r="WNJ80"/>
      <c r="WNK80"/>
      <c r="WNL80"/>
      <c r="WNM80"/>
      <c r="WNN80"/>
      <c r="WNO80"/>
      <c r="WNP80"/>
      <c r="WNQ80"/>
      <c r="WNR80"/>
      <c r="WNS80"/>
      <c r="WNT80"/>
      <c r="WNU80"/>
      <c r="WNV80"/>
      <c r="WNW80"/>
      <c r="WNX80"/>
      <c r="WNY80"/>
      <c r="WNZ80"/>
      <c r="WOA80"/>
      <c r="WOB80"/>
      <c r="WOC80"/>
      <c r="WOD80"/>
      <c r="WOE80"/>
      <c r="WOF80"/>
      <c r="WOG80"/>
      <c r="WOH80"/>
      <c r="WOI80"/>
      <c r="WOJ80"/>
      <c r="WOK80"/>
      <c r="WOL80"/>
      <c r="WOM80"/>
      <c r="WON80"/>
      <c r="WOO80"/>
      <c r="WOP80"/>
      <c r="WOQ80"/>
      <c r="WOR80"/>
      <c r="WOS80"/>
      <c r="WOT80"/>
      <c r="WOU80"/>
      <c r="WOV80"/>
      <c r="WOW80"/>
      <c r="WOX80"/>
      <c r="WOY80"/>
      <c r="WOZ80"/>
      <c r="WPA80"/>
      <c r="WPB80"/>
      <c r="WPC80"/>
      <c r="WPD80"/>
      <c r="WPE80"/>
      <c r="WPF80"/>
      <c r="WPG80"/>
      <c r="WPH80"/>
      <c r="WPI80"/>
      <c r="WPJ80"/>
      <c r="WPK80"/>
      <c r="WPL80"/>
      <c r="WPM80"/>
      <c r="WPN80"/>
      <c r="WPO80"/>
      <c r="WPP80"/>
      <c r="WPQ80"/>
      <c r="WPR80"/>
      <c r="WPS80"/>
      <c r="WPT80"/>
      <c r="WPU80"/>
      <c r="WPV80"/>
      <c r="WPW80"/>
      <c r="WPX80"/>
      <c r="WPY80"/>
      <c r="WPZ80"/>
      <c r="WQA80"/>
      <c r="WQB80"/>
      <c r="WQC80"/>
      <c r="WQD80"/>
      <c r="WQE80"/>
      <c r="WQF80"/>
      <c r="WQG80"/>
      <c r="WQH80"/>
      <c r="WQI80"/>
      <c r="WQJ80"/>
      <c r="WQK80"/>
      <c r="WQL80"/>
      <c r="WQM80"/>
      <c r="WQN80"/>
      <c r="WQO80"/>
      <c r="WQP80"/>
      <c r="WQQ80"/>
      <c r="WQR80"/>
      <c r="WQS80"/>
      <c r="WQT80"/>
      <c r="WQU80"/>
      <c r="WQV80"/>
      <c r="WQW80"/>
      <c r="WQX80"/>
      <c r="WQY80"/>
      <c r="WQZ80"/>
      <c r="WRA80"/>
      <c r="WRB80"/>
      <c r="WRC80"/>
      <c r="WRD80"/>
      <c r="WRE80"/>
      <c r="WRF80"/>
      <c r="WRG80"/>
      <c r="WRH80"/>
      <c r="WRI80"/>
      <c r="WRJ80"/>
      <c r="WRK80"/>
      <c r="WRL80"/>
      <c r="WRM80"/>
      <c r="WRN80"/>
      <c r="WRO80"/>
      <c r="WRP80"/>
      <c r="WRQ80"/>
      <c r="WRR80"/>
      <c r="WRS80"/>
      <c r="WRT80"/>
      <c r="WRU80"/>
      <c r="WRV80"/>
      <c r="WRW80"/>
      <c r="WRX80"/>
      <c r="WRY80"/>
      <c r="WRZ80"/>
      <c r="WSA80"/>
      <c r="WSB80"/>
      <c r="WSC80"/>
      <c r="WSD80"/>
      <c r="WSE80"/>
      <c r="WSF80"/>
      <c r="WSG80"/>
      <c r="WSH80"/>
      <c r="WSI80"/>
      <c r="WSJ80"/>
      <c r="WSK80"/>
      <c r="WSL80"/>
      <c r="WSM80"/>
      <c r="WSN80"/>
      <c r="WSO80"/>
      <c r="WSP80"/>
      <c r="WSQ80"/>
      <c r="WSR80"/>
      <c r="WSS80"/>
      <c r="WST80"/>
      <c r="WSU80"/>
      <c r="WSV80"/>
      <c r="WSW80"/>
      <c r="WSX80"/>
      <c r="WSY80"/>
      <c r="WSZ80"/>
      <c r="WTA80"/>
      <c r="WTB80"/>
      <c r="WTC80"/>
      <c r="WTD80"/>
      <c r="WTE80"/>
      <c r="WTF80"/>
      <c r="WTG80"/>
      <c r="WTH80"/>
      <c r="WTI80"/>
      <c r="WTJ80"/>
      <c r="WTK80"/>
      <c r="WTL80"/>
      <c r="WTM80"/>
      <c r="WTN80"/>
      <c r="WTO80"/>
      <c r="WTP80"/>
      <c r="WTQ80"/>
      <c r="WTR80"/>
      <c r="WTS80"/>
      <c r="WTT80"/>
      <c r="WTU80"/>
      <c r="WTV80"/>
      <c r="WTW80"/>
      <c r="WTX80"/>
      <c r="WTY80"/>
      <c r="WTZ80"/>
      <c r="WUA80"/>
      <c r="WUB80"/>
      <c r="WUC80"/>
      <c r="WUD80"/>
      <c r="WUE80"/>
      <c r="WUF80"/>
      <c r="WUG80"/>
      <c r="WUH80"/>
      <c r="WUI80"/>
      <c r="WUJ80"/>
      <c r="WUK80"/>
      <c r="WUL80"/>
      <c r="WUM80"/>
      <c r="WUN80"/>
      <c r="WUO80"/>
      <c r="WUP80"/>
      <c r="WUQ80"/>
      <c r="WUR80"/>
      <c r="WUS80"/>
      <c r="WUT80"/>
      <c r="WUU80"/>
      <c r="WUV80"/>
      <c r="WUW80"/>
      <c r="WUX80"/>
      <c r="WUY80"/>
      <c r="WUZ80"/>
      <c r="WVA80"/>
      <c r="WVB80"/>
      <c r="WVC80"/>
      <c r="WVD80"/>
      <c r="WVE80"/>
      <c r="WVF80"/>
      <c r="WVG80"/>
      <c r="WVH80"/>
      <c r="WVI80"/>
      <c r="WVJ80"/>
      <c r="WVK80"/>
      <c r="WVL80"/>
      <c r="WVM80"/>
      <c r="WVN80"/>
      <c r="WVO80"/>
      <c r="WVP80"/>
      <c r="WVQ80"/>
      <c r="WVR80"/>
      <c r="WVS80"/>
      <c r="WVT80"/>
      <c r="WVU80"/>
      <c r="WVV80"/>
      <c r="WVW80"/>
      <c r="WVX80"/>
      <c r="WVY80"/>
      <c r="WVZ80"/>
      <c r="WWA80"/>
      <c r="WWB80"/>
      <c r="WWC80"/>
      <c r="WWD80"/>
      <c r="WWE80"/>
      <c r="WWF80"/>
      <c r="WWG80"/>
      <c r="WWH80"/>
      <c r="WWI80"/>
      <c r="WWJ80"/>
      <c r="WWK80"/>
      <c r="WWL80"/>
      <c r="WWM80"/>
      <c r="WWN80"/>
      <c r="WWO80"/>
      <c r="WWP80"/>
      <c r="WWQ80"/>
      <c r="WWR80"/>
      <c r="WWS80"/>
      <c r="WWT80"/>
      <c r="WWU80"/>
      <c r="WWV80"/>
      <c r="WWW80"/>
      <c r="WWX80"/>
      <c r="WWY80"/>
      <c r="WWZ80"/>
      <c r="WXA80"/>
      <c r="WXB80"/>
      <c r="WXC80"/>
      <c r="WXD80"/>
      <c r="WXE80"/>
      <c r="WXF80"/>
      <c r="WXG80"/>
      <c r="WXH80"/>
      <c r="WXI80"/>
      <c r="WXJ80"/>
      <c r="WXK80"/>
      <c r="WXL80"/>
      <c r="WXM80"/>
      <c r="WXN80"/>
      <c r="WXO80"/>
      <c r="WXP80"/>
      <c r="WXQ80"/>
      <c r="WXR80"/>
      <c r="WXS80"/>
      <c r="WXT80"/>
      <c r="WXU80"/>
      <c r="WXV80"/>
      <c r="WXW80"/>
      <c r="WXX80"/>
      <c r="WXY80"/>
      <c r="WXZ80"/>
      <c r="WYA80"/>
      <c r="WYB80"/>
      <c r="WYC80"/>
      <c r="WYD80"/>
      <c r="WYE80"/>
      <c r="WYF80"/>
      <c r="WYG80"/>
      <c r="WYH80"/>
      <c r="WYI80"/>
      <c r="WYJ80"/>
      <c r="WYK80"/>
      <c r="WYL80"/>
      <c r="WYM80"/>
      <c r="WYN80"/>
      <c r="WYO80"/>
      <c r="WYP80"/>
      <c r="WYQ80"/>
      <c r="WYR80"/>
      <c r="WYS80"/>
      <c r="WYT80"/>
      <c r="WYU80"/>
      <c r="WYV80"/>
      <c r="WYW80"/>
      <c r="WYX80"/>
      <c r="WYY80"/>
      <c r="WYZ80"/>
      <c r="WZA80"/>
      <c r="WZB80"/>
      <c r="WZC80"/>
      <c r="WZD80"/>
      <c r="WZE80"/>
      <c r="WZF80"/>
      <c r="WZG80"/>
      <c r="WZH80"/>
      <c r="WZI80"/>
      <c r="WZJ80"/>
      <c r="WZK80"/>
      <c r="WZL80"/>
      <c r="WZM80"/>
      <c r="WZN80"/>
      <c r="WZO80"/>
      <c r="WZP80"/>
      <c r="WZQ80"/>
      <c r="WZR80"/>
      <c r="WZS80"/>
      <c r="WZT80"/>
      <c r="WZU80"/>
      <c r="WZV80"/>
      <c r="WZW80"/>
      <c r="WZX80"/>
      <c r="WZY80"/>
      <c r="WZZ80"/>
      <c r="XAA80"/>
      <c r="XAB80"/>
      <c r="XAC80"/>
      <c r="XAD80"/>
      <c r="XAE80"/>
      <c r="XAF80"/>
      <c r="XAG80"/>
      <c r="XAH80"/>
      <c r="XAI80"/>
      <c r="XAJ80"/>
      <c r="XAK80"/>
      <c r="XAL80"/>
      <c r="XAM80"/>
      <c r="XAN80"/>
      <c r="XAO80"/>
      <c r="XAP80"/>
      <c r="XAQ80"/>
      <c r="XAR80"/>
      <c r="XAS80"/>
      <c r="XAT80"/>
      <c r="XAU80"/>
      <c r="XAV80"/>
      <c r="XAW80"/>
      <c r="XAX80"/>
      <c r="XAY80"/>
      <c r="XAZ80"/>
      <c r="XBA80"/>
      <c r="XBB80"/>
      <c r="XBC80"/>
      <c r="XBD80"/>
      <c r="XBE80"/>
      <c r="XBF80"/>
      <c r="XBG80"/>
      <c r="XBH80"/>
      <c r="XBI80"/>
      <c r="XBJ80"/>
      <c r="XBK80"/>
      <c r="XBL80"/>
      <c r="XBM80"/>
      <c r="XBN80"/>
      <c r="XBO80"/>
      <c r="XBP80"/>
      <c r="XBQ80"/>
      <c r="XBR80"/>
      <c r="XBS80"/>
      <c r="XBT80"/>
      <c r="XBU80"/>
      <c r="XBV80"/>
      <c r="XBW80"/>
      <c r="XBX80"/>
      <c r="XBY80"/>
      <c r="XBZ80"/>
      <c r="XCA80"/>
      <c r="XCB80"/>
      <c r="XCC80"/>
      <c r="XCD80"/>
      <c r="XCE80"/>
      <c r="XCF80"/>
      <c r="XCG80"/>
      <c r="XCH80"/>
      <c r="XCI80"/>
      <c r="XCJ80"/>
      <c r="XCK80"/>
      <c r="XCL80"/>
      <c r="XCM80"/>
      <c r="XCN80"/>
      <c r="XCO80"/>
      <c r="XCP80"/>
      <c r="XCQ80"/>
      <c r="XCR80"/>
      <c r="XCS80"/>
      <c r="XCT80"/>
      <c r="XCU80"/>
      <c r="XCV80"/>
      <c r="XCW80"/>
      <c r="XCX80"/>
      <c r="XCY80"/>
      <c r="XCZ80"/>
      <c r="XDA80"/>
      <c r="XDB80"/>
      <c r="XDC80"/>
      <c r="XDD80"/>
      <c r="XDE80"/>
      <c r="XDF80"/>
      <c r="XDG80"/>
      <c r="XDH80"/>
      <c r="XDI80"/>
      <c r="XDJ80"/>
      <c r="XDK80"/>
      <c r="XDL80"/>
      <c r="XDM80"/>
      <c r="XDN80"/>
      <c r="XDO80"/>
      <c r="XDP80"/>
      <c r="XDQ80"/>
      <c r="XDR80"/>
      <c r="XDS80"/>
      <c r="XDT80"/>
      <c r="XDU80"/>
      <c r="XDV80"/>
      <c r="XDW80"/>
      <c r="XDX80"/>
      <c r="XDY80"/>
      <c r="XDZ80"/>
      <c r="XEA80"/>
      <c r="XEB80"/>
      <c r="XEC80"/>
      <c r="XED80"/>
      <c r="XEE80"/>
      <c r="XEF80"/>
      <c r="XEG80"/>
      <c r="XEH80"/>
      <c r="XEI80"/>
      <c r="XEJ80"/>
      <c r="XEK80"/>
      <c r="XEL80"/>
      <c r="XEM80"/>
      <c r="XEN80"/>
      <c r="XEO80"/>
      <c r="XEP80"/>
      <c r="XEQ80"/>
      <c r="XER80"/>
      <c r="XES80"/>
      <c r="XET80"/>
      <c r="XEU80"/>
      <c r="XEV80"/>
      <c r="XEW80"/>
      <c r="XEX80"/>
    </row>
    <row r="81" spans="2:6" ht="26.25" customHeight="1"/>
    <row r="82" spans="2:6" ht="26.25" customHeight="1">
      <c r="B82" s="225" t="s">
        <v>267</v>
      </c>
      <c r="C82" s="14">
        <v>1120</v>
      </c>
      <c r="D82" s="313" t="s">
        <v>39</v>
      </c>
      <c r="E82" s="313"/>
      <c r="F82" s="313"/>
    </row>
    <row r="83" spans="2:6" ht="26.25" customHeight="1">
      <c r="B83" s="225" t="s">
        <v>268</v>
      </c>
      <c r="C83" s="247">
        <v>31002</v>
      </c>
      <c r="D83" s="319" t="s">
        <v>313</v>
      </c>
      <c r="E83" s="319" t="s">
        <v>311</v>
      </c>
      <c r="F83" s="313" t="s">
        <v>59</v>
      </c>
    </row>
    <row r="84" spans="2:6" ht="42.45" customHeight="1">
      <c r="B84" s="225" t="s">
        <v>269</v>
      </c>
      <c r="C84" s="249" t="s">
        <v>398</v>
      </c>
      <c r="D84" s="320"/>
      <c r="E84" s="320"/>
      <c r="F84" s="313"/>
    </row>
    <row r="85" spans="2:6" ht="26.25" customHeight="1">
      <c r="B85" s="225" t="s">
        <v>270</v>
      </c>
      <c r="C85" s="249" t="s">
        <v>399</v>
      </c>
      <c r="D85" s="320"/>
      <c r="E85" s="320"/>
      <c r="F85" s="313"/>
    </row>
    <row r="86" spans="2:6" ht="26.25" customHeight="1">
      <c r="B86" s="225" t="s">
        <v>320</v>
      </c>
      <c r="C86" s="249" t="s">
        <v>400</v>
      </c>
      <c r="D86" s="320"/>
      <c r="E86" s="320"/>
      <c r="F86" s="313"/>
    </row>
    <row r="87" spans="2:6" ht="26.25" customHeight="1">
      <c r="B87" s="258" t="s">
        <v>321</v>
      </c>
      <c r="C87" s="252" t="s">
        <v>372</v>
      </c>
      <c r="D87" s="321"/>
      <c r="E87" s="321"/>
      <c r="F87" s="322"/>
    </row>
    <row r="88" spans="2:6">
      <c r="B88" s="317" t="s">
        <v>271</v>
      </c>
      <c r="C88" s="318"/>
      <c r="D88" s="265"/>
      <c r="E88" s="265"/>
      <c r="F88" s="265"/>
    </row>
    <row r="89" spans="2:6" ht="16.5" customHeight="1">
      <c r="B89" s="199" t="s">
        <v>322</v>
      </c>
      <c r="C89" s="200" t="s">
        <v>272</v>
      </c>
      <c r="D89" s="266"/>
      <c r="E89" s="266"/>
      <c r="F89" s="266"/>
    </row>
    <row r="90" spans="2:6" ht="27.45" customHeight="1">
      <c r="C90" s="253" t="s">
        <v>401</v>
      </c>
      <c r="D90" s="267"/>
      <c r="E90" s="268"/>
      <c r="F90" s="268"/>
    </row>
    <row r="91" spans="2:6">
      <c r="B91" s="259" t="s">
        <v>393</v>
      </c>
      <c r="C91" s="253" t="s">
        <v>402</v>
      </c>
      <c r="D91" s="267">
        <v>759</v>
      </c>
      <c r="E91" s="268">
        <v>408</v>
      </c>
      <c r="F91" s="268">
        <v>450</v>
      </c>
    </row>
    <row r="92" spans="2:6" ht="28.2">
      <c r="B92" s="259" t="s">
        <v>405</v>
      </c>
      <c r="C92" s="253" t="s">
        <v>403</v>
      </c>
      <c r="D92" s="267">
        <v>8</v>
      </c>
      <c r="E92" s="268">
        <v>8</v>
      </c>
      <c r="F92" s="268">
        <v>8</v>
      </c>
    </row>
    <row r="93" spans="2:6">
      <c r="B93" s="259"/>
      <c r="C93" s="253" t="s">
        <v>404</v>
      </c>
      <c r="D93" s="267">
        <v>80</v>
      </c>
      <c r="E93" s="268">
        <v>80</v>
      </c>
      <c r="F93" s="268">
        <v>80</v>
      </c>
    </row>
    <row r="94" spans="2:6">
      <c r="B94" s="259"/>
      <c r="C94" s="201"/>
      <c r="D94" s="267"/>
      <c r="E94" s="268"/>
      <c r="F94" s="268"/>
    </row>
    <row r="95" spans="2:6">
      <c r="B95" s="316" t="s">
        <v>323</v>
      </c>
      <c r="C95" s="316"/>
      <c r="D95" s="14">
        <v>438241.7</v>
      </c>
      <c r="E95" s="14">
        <v>274789.5</v>
      </c>
      <c r="F95" s="14">
        <v>308209.90000000002</v>
      </c>
    </row>
    <row r="98" spans="1:3">
      <c r="A98" s="232" t="s">
        <v>78</v>
      </c>
      <c r="B98" s="260"/>
      <c r="C98" s="207"/>
    </row>
    <row r="99" spans="1:3">
      <c r="B99" s="261"/>
    </row>
  </sheetData>
  <mergeCells count="12">
    <mergeCell ref="D10:F10"/>
    <mergeCell ref="D11:D15"/>
    <mergeCell ref="E11:E15"/>
    <mergeCell ref="F11:F15"/>
    <mergeCell ref="B88:C88"/>
    <mergeCell ref="B95:C95"/>
    <mergeCell ref="B16:C16"/>
    <mergeCell ref="B79:C79"/>
    <mergeCell ref="D82:F82"/>
    <mergeCell ref="D83:D87"/>
    <mergeCell ref="E83:E87"/>
    <mergeCell ref="F83:F87"/>
  </mergeCells>
  <pageMargins left="0.2" right="0.2" top="0.25" bottom="0.2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L49"/>
  <sheetViews>
    <sheetView topLeftCell="A7" zoomScale="98" zoomScaleNormal="98" workbookViewId="0">
      <selection activeCell="L45" sqref="L45"/>
    </sheetView>
  </sheetViews>
  <sheetFormatPr defaultRowHeight="14.4"/>
  <cols>
    <col min="1" max="1" width="6" customWidth="1"/>
    <col min="2" max="2" width="4.5546875" customWidth="1"/>
    <col min="3" max="3" width="4.77734375" customWidth="1"/>
    <col min="4" max="4" width="7.21875" customWidth="1"/>
    <col min="5" max="5" width="10.109375" customWidth="1"/>
    <col min="6" max="6" width="8.77734375" customWidth="1"/>
    <col min="7" max="7" width="42.5546875" customWidth="1"/>
    <col min="8" max="8" width="21" style="96" customWidth="1"/>
    <col min="9" max="9" width="18.44140625" style="96" customWidth="1"/>
    <col min="10" max="10" width="18" style="96" customWidth="1"/>
    <col min="11" max="11" width="18.21875" style="96" customWidth="1"/>
    <col min="12" max="12" width="17.5546875" style="96" customWidth="1"/>
    <col min="13" max="13" width="30.21875" customWidth="1"/>
  </cols>
  <sheetData>
    <row r="1" spans="1:12" ht="15">
      <c r="A1" s="4" t="s">
        <v>43</v>
      </c>
    </row>
    <row r="2" spans="1:12">
      <c r="L2" s="97" t="s">
        <v>104</v>
      </c>
    </row>
    <row r="3" spans="1:12" ht="29.25" customHeight="1">
      <c r="B3" s="286" t="s">
        <v>324</v>
      </c>
      <c r="C3" s="286"/>
      <c r="D3" s="286"/>
      <c r="E3" s="286" t="s">
        <v>5</v>
      </c>
      <c r="F3" s="286"/>
      <c r="G3" s="284" t="s">
        <v>72</v>
      </c>
      <c r="H3" s="323" t="s">
        <v>111</v>
      </c>
      <c r="I3" s="323" t="s">
        <v>112</v>
      </c>
      <c r="J3" s="272"/>
      <c r="K3" s="323" t="s">
        <v>113</v>
      </c>
      <c r="L3" s="323" t="s">
        <v>114</v>
      </c>
    </row>
    <row r="4" spans="1:12" ht="126" customHeight="1">
      <c r="B4" s="81" t="s">
        <v>6</v>
      </c>
      <c r="C4" s="81" t="s">
        <v>7</v>
      </c>
      <c r="D4" s="81" t="s">
        <v>8</v>
      </c>
      <c r="E4" s="75" t="s">
        <v>1</v>
      </c>
      <c r="F4" s="75" t="s">
        <v>22</v>
      </c>
      <c r="G4" s="285"/>
      <c r="H4" s="324"/>
      <c r="I4" s="324"/>
      <c r="J4" s="273" t="s">
        <v>105</v>
      </c>
      <c r="K4" s="324"/>
      <c r="L4" s="324"/>
    </row>
    <row r="5" spans="1:12" ht="25.5" customHeight="1">
      <c r="B5" s="103">
        <v>1</v>
      </c>
      <c r="C5" s="103">
        <v>2</v>
      </c>
      <c r="D5" s="103">
        <v>3</v>
      </c>
      <c r="E5" s="103">
        <v>4</v>
      </c>
      <c r="F5" s="103">
        <v>5</v>
      </c>
      <c r="G5" s="103">
        <v>6</v>
      </c>
      <c r="H5" s="272">
        <v>7</v>
      </c>
      <c r="I5" s="272">
        <v>8</v>
      </c>
      <c r="J5" s="272">
        <v>11</v>
      </c>
      <c r="K5" s="272">
        <v>12</v>
      </c>
      <c r="L5" s="272">
        <v>13</v>
      </c>
    </row>
    <row r="6" spans="1:12">
      <c r="B6" s="28"/>
      <c r="C6" s="28"/>
      <c r="D6" s="28"/>
      <c r="E6" s="75"/>
      <c r="F6" s="75"/>
      <c r="G6" s="81" t="s">
        <v>15</v>
      </c>
      <c r="H6" s="274">
        <f>+H7+H39</f>
        <v>438241.7</v>
      </c>
      <c r="I6" s="274">
        <f>+I7+I39</f>
        <v>274789.5</v>
      </c>
      <c r="J6" s="274">
        <f>+J7+J39</f>
        <v>308209.90000000002</v>
      </c>
      <c r="K6" s="274">
        <f>+K7+K39</f>
        <v>308209.90000000002</v>
      </c>
      <c r="L6" s="274">
        <f>+L8+L39</f>
        <v>308209.90000000002</v>
      </c>
    </row>
    <row r="7" spans="1:12">
      <c r="B7" s="270" t="s">
        <v>406</v>
      </c>
      <c r="C7" s="270" t="s">
        <v>407</v>
      </c>
      <c r="D7" s="270" t="s">
        <v>408</v>
      </c>
      <c r="E7" s="271" t="s">
        <v>409</v>
      </c>
      <c r="F7" s="271" t="s">
        <v>410</v>
      </c>
      <c r="G7" s="36" t="s">
        <v>411</v>
      </c>
      <c r="H7" s="275"/>
      <c r="I7" s="275"/>
      <c r="J7" s="275"/>
      <c r="K7" s="275"/>
    </row>
    <row r="8" spans="1:12">
      <c r="B8" s="19"/>
      <c r="C8" s="19"/>
      <c r="D8" s="19"/>
      <c r="E8" s="18"/>
      <c r="F8" s="18"/>
      <c r="G8" s="35" t="s">
        <v>70</v>
      </c>
      <c r="H8" s="275"/>
      <c r="I8" s="275"/>
      <c r="J8" s="275"/>
      <c r="K8" s="275"/>
      <c r="L8" s="275"/>
    </row>
    <row r="9" spans="1:12">
      <c r="B9" s="19"/>
      <c r="C9" s="19"/>
      <c r="D9" s="19"/>
      <c r="E9" s="18"/>
      <c r="F9" s="18"/>
      <c r="G9" s="36" t="s">
        <v>412</v>
      </c>
      <c r="H9" s="275"/>
      <c r="I9" s="275"/>
      <c r="J9" s="275"/>
      <c r="K9" s="275"/>
      <c r="L9" s="275"/>
    </row>
    <row r="10" spans="1:12">
      <c r="B10" s="19"/>
      <c r="C10" s="19"/>
      <c r="D10" s="19"/>
      <c r="E10" s="18"/>
      <c r="F10" s="18"/>
      <c r="G10" s="35" t="s">
        <v>73</v>
      </c>
      <c r="H10" s="275"/>
      <c r="I10" s="275"/>
      <c r="J10" s="275"/>
      <c r="K10" s="275"/>
      <c r="L10" s="275"/>
    </row>
    <row r="11" spans="1:12">
      <c r="B11" s="19"/>
      <c r="C11" s="19"/>
      <c r="D11" s="19"/>
      <c r="E11" s="18"/>
      <c r="F11" s="18"/>
      <c r="G11" s="36" t="s">
        <v>365</v>
      </c>
      <c r="H11" s="275"/>
      <c r="I11" s="275"/>
      <c r="J11" s="275"/>
      <c r="K11" s="275"/>
      <c r="L11" s="275"/>
    </row>
    <row r="12" spans="1:12" ht="37.5" customHeight="1">
      <c r="B12" s="19"/>
      <c r="C12" s="19"/>
      <c r="D12" s="19"/>
      <c r="E12" s="18"/>
      <c r="F12" s="18"/>
      <c r="G12" s="35" t="s">
        <v>71</v>
      </c>
      <c r="H12" s="275"/>
      <c r="I12" s="275"/>
      <c r="J12" s="275"/>
      <c r="K12" s="275"/>
      <c r="L12" s="275"/>
    </row>
    <row r="13" spans="1:12">
      <c r="B13" s="19"/>
      <c r="C13" s="19"/>
      <c r="D13" s="19"/>
      <c r="E13" s="18"/>
      <c r="F13" s="18"/>
      <c r="G13" s="35" t="s">
        <v>413</v>
      </c>
      <c r="H13" s="275">
        <v>673347.5</v>
      </c>
      <c r="I13" s="275">
        <v>964040.2</v>
      </c>
      <c r="J13" s="275">
        <v>1270566.5</v>
      </c>
      <c r="K13" s="275">
        <v>1294188.5</v>
      </c>
      <c r="L13" s="275">
        <v>1294615.6000000001</v>
      </c>
    </row>
    <row r="14" spans="1:12" ht="21.6">
      <c r="B14" s="19"/>
      <c r="C14" s="19"/>
      <c r="D14" s="19"/>
      <c r="E14" s="18"/>
      <c r="F14" s="18"/>
      <c r="G14" s="35" t="s">
        <v>414</v>
      </c>
      <c r="H14" s="275">
        <v>128995.2</v>
      </c>
      <c r="I14" s="276">
        <v>106085</v>
      </c>
      <c r="J14" s="276">
        <v>181763</v>
      </c>
      <c r="K14" s="275">
        <v>185254.9</v>
      </c>
      <c r="L14" s="275">
        <v>185321.5</v>
      </c>
    </row>
    <row r="15" spans="1:12" ht="21.6">
      <c r="B15" s="19"/>
      <c r="C15" s="19"/>
      <c r="D15" s="19"/>
      <c r="E15" s="18"/>
      <c r="F15" s="18"/>
      <c r="G15" s="35" t="s">
        <v>415</v>
      </c>
      <c r="H15" s="276">
        <v>15318</v>
      </c>
      <c r="I15" s="276">
        <v>15102</v>
      </c>
      <c r="J15" s="275">
        <v>16182.5</v>
      </c>
      <c r="K15" s="275">
        <v>16436.8</v>
      </c>
      <c r="L15" s="275">
        <v>16436.8</v>
      </c>
    </row>
    <row r="16" spans="1:12">
      <c r="B16" s="19"/>
      <c r="C16" s="19"/>
      <c r="D16" s="19"/>
      <c r="E16" s="18"/>
      <c r="F16" s="18"/>
      <c r="G16" s="35" t="s">
        <v>416</v>
      </c>
      <c r="H16" s="275">
        <v>8321.7000000000007</v>
      </c>
      <c r="I16" s="275">
        <v>10528.7</v>
      </c>
      <c r="J16" s="275">
        <v>16311.5</v>
      </c>
      <c r="K16" s="275">
        <v>16311.5</v>
      </c>
      <c r="L16" s="275">
        <v>16311.5</v>
      </c>
    </row>
    <row r="17" spans="2:12">
      <c r="B17" s="19"/>
      <c r="C17" s="19"/>
      <c r="D17" s="19"/>
      <c r="E17" s="18"/>
      <c r="F17" s="18"/>
      <c r="G17" s="35" t="s">
        <v>417</v>
      </c>
      <c r="H17" s="275">
        <v>716.6</v>
      </c>
      <c r="I17" s="276">
        <v>800</v>
      </c>
      <c r="J17" s="276">
        <v>1600</v>
      </c>
      <c r="K17" s="276">
        <v>1600</v>
      </c>
      <c r="L17" s="276">
        <v>1600</v>
      </c>
    </row>
    <row r="18" spans="2:12">
      <c r="B18" s="19"/>
      <c r="C18" s="19"/>
      <c r="D18" s="19"/>
      <c r="E18" s="18"/>
      <c r="F18" s="18"/>
      <c r="G18" s="35" t="s">
        <v>418</v>
      </c>
      <c r="H18" s="275">
        <v>11473.2</v>
      </c>
      <c r="I18" s="276">
        <v>12048</v>
      </c>
      <c r="J18" s="275">
        <v>19917.3</v>
      </c>
      <c r="K18" s="275">
        <v>19917.3</v>
      </c>
      <c r="L18" s="275">
        <v>19917.3</v>
      </c>
    </row>
    <row r="19" spans="2:12">
      <c r="B19" s="19"/>
      <c r="C19" s="19"/>
      <c r="D19" s="19"/>
      <c r="E19" s="18"/>
      <c r="F19" s="18"/>
      <c r="G19" s="35" t="s">
        <v>419</v>
      </c>
      <c r="H19" s="276">
        <v>541</v>
      </c>
      <c r="I19" s="276">
        <v>514</v>
      </c>
      <c r="J19" s="276">
        <v>514</v>
      </c>
      <c r="K19" s="276">
        <v>514</v>
      </c>
      <c r="L19" s="276">
        <v>514</v>
      </c>
    </row>
    <row r="20" spans="2:12">
      <c r="B20" s="19"/>
      <c r="C20" s="19"/>
      <c r="D20" s="19"/>
      <c r="E20" s="18"/>
      <c r="F20" s="18"/>
      <c r="G20" s="35" t="s">
        <v>420</v>
      </c>
      <c r="H20" s="275">
        <v>6105.5</v>
      </c>
      <c r="I20" s="275">
        <v>6615.4</v>
      </c>
      <c r="J20" s="275">
        <v>6415.5</v>
      </c>
      <c r="K20" s="275">
        <v>6415.5</v>
      </c>
      <c r="L20" s="275">
        <v>6415.5</v>
      </c>
    </row>
    <row r="21" spans="2:12">
      <c r="B21" s="19"/>
      <c r="C21" s="19"/>
      <c r="D21" s="19"/>
      <c r="E21" s="18"/>
      <c r="F21" s="18"/>
      <c r="G21" s="35" t="s">
        <v>421</v>
      </c>
      <c r="H21" s="275"/>
      <c r="I21" s="276">
        <v>10800</v>
      </c>
      <c r="J21" s="276">
        <v>10800</v>
      </c>
      <c r="K21" s="276">
        <v>10800</v>
      </c>
      <c r="L21" s="276">
        <v>10800</v>
      </c>
    </row>
    <row r="22" spans="2:12">
      <c r="B22" s="19"/>
      <c r="C22" s="19"/>
      <c r="D22" s="19"/>
      <c r="E22" s="18"/>
      <c r="F22" s="18"/>
      <c r="G22" s="35" t="s">
        <v>422</v>
      </c>
      <c r="H22" s="275">
        <v>242.8</v>
      </c>
      <c r="I22" s="275">
        <v>14429.2</v>
      </c>
      <c r="J22" s="276">
        <v>15184</v>
      </c>
      <c r="K22" s="276">
        <v>15184</v>
      </c>
      <c r="L22" s="276">
        <v>15184</v>
      </c>
    </row>
    <row r="23" spans="2:12">
      <c r="B23" s="19"/>
      <c r="C23" s="19"/>
      <c r="D23" s="19"/>
      <c r="E23" s="18"/>
      <c r="F23" s="18"/>
      <c r="G23" s="35" t="s">
        <v>423</v>
      </c>
      <c r="H23" s="275">
        <v>2332.6</v>
      </c>
      <c r="I23" s="275">
        <v>1636.1</v>
      </c>
      <c r="J23" s="275">
        <v>4429.8999999999996</v>
      </c>
      <c r="K23" s="275">
        <v>4429.8999999999996</v>
      </c>
      <c r="L23" s="275">
        <v>4429.8999999999996</v>
      </c>
    </row>
    <row r="24" spans="2:12">
      <c r="B24" s="19"/>
      <c r="C24" s="19"/>
      <c r="D24" s="19"/>
      <c r="E24" s="18"/>
      <c r="F24" s="18"/>
      <c r="G24" s="35" t="s">
        <v>424</v>
      </c>
      <c r="H24" s="276">
        <v>619</v>
      </c>
      <c r="I24" s="276">
        <v>1200</v>
      </c>
      <c r="J24" s="276">
        <v>1200</v>
      </c>
      <c r="K24" s="276">
        <v>1200</v>
      </c>
      <c r="L24" s="276">
        <v>1200</v>
      </c>
    </row>
    <row r="25" spans="2:12">
      <c r="B25" s="19"/>
      <c r="C25" s="19"/>
      <c r="D25" s="19"/>
      <c r="E25" s="18"/>
      <c r="F25" s="18"/>
      <c r="G25" s="35" t="s">
        <v>425</v>
      </c>
      <c r="H25" s="275">
        <v>4576.2</v>
      </c>
      <c r="I25" s="275">
        <v>149842.5</v>
      </c>
      <c r="J25" s="275">
        <v>150111.70000000001</v>
      </c>
      <c r="K25" s="275">
        <v>150111.70000000001</v>
      </c>
      <c r="L25" s="275">
        <v>150111.70000000001</v>
      </c>
    </row>
    <row r="26" spans="2:12">
      <c r="B26" s="19"/>
      <c r="C26" s="19"/>
      <c r="D26" s="19"/>
      <c r="E26" s="18"/>
      <c r="F26" s="18"/>
      <c r="G26" s="35" t="s">
        <v>426</v>
      </c>
      <c r="H26" s="275">
        <v>1120.5</v>
      </c>
      <c r="I26" s="276">
        <v>1536</v>
      </c>
      <c r="J26" s="276">
        <v>2320</v>
      </c>
      <c r="K26" s="276">
        <v>2320</v>
      </c>
      <c r="L26" s="276">
        <v>2320</v>
      </c>
    </row>
    <row r="27" spans="2:12">
      <c r="B27" s="19"/>
      <c r="C27" s="19"/>
      <c r="D27" s="19"/>
      <c r="E27" s="18"/>
      <c r="F27" s="18"/>
      <c r="G27" s="35" t="s">
        <v>427</v>
      </c>
      <c r="H27" s="276">
        <v>557</v>
      </c>
      <c r="I27" s="276">
        <v>300</v>
      </c>
      <c r="J27" s="276">
        <v>7590</v>
      </c>
      <c r="K27" s="276">
        <v>7590</v>
      </c>
      <c r="L27" s="276">
        <v>7590</v>
      </c>
    </row>
    <row r="28" spans="2:12">
      <c r="B28" s="19"/>
      <c r="C28" s="19"/>
      <c r="D28" s="19"/>
      <c r="E28" s="18"/>
      <c r="F28" s="18"/>
      <c r="G28" s="35" t="s">
        <v>428</v>
      </c>
      <c r="H28" s="275">
        <v>833.8</v>
      </c>
      <c r="I28" s="276">
        <v>20861</v>
      </c>
      <c r="J28" s="276">
        <v>41111</v>
      </c>
      <c r="K28" s="276">
        <v>41111</v>
      </c>
      <c r="L28" s="276">
        <v>41111</v>
      </c>
    </row>
    <row r="29" spans="2:12">
      <c r="B29" s="19"/>
      <c r="C29" s="19"/>
      <c r="D29" s="19"/>
      <c r="E29" s="18"/>
      <c r="F29" s="18"/>
      <c r="G29" s="35" t="s">
        <v>429</v>
      </c>
      <c r="H29" s="276">
        <v>4365</v>
      </c>
      <c r="I29" s="276">
        <v>4620</v>
      </c>
      <c r="J29" s="276">
        <v>4740</v>
      </c>
      <c r="K29" s="276">
        <v>4740</v>
      </c>
      <c r="L29" s="276">
        <v>4740</v>
      </c>
    </row>
    <row r="30" spans="2:12" ht="21.6">
      <c r="B30" s="19"/>
      <c r="C30" s="19"/>
      <c r="D30" s="19"/>
      <c r="E30" s="18"/>
      <c r="F30" s="18"/>
      <c r="G30" s="35" t="s">
        <v>430</v>
      </c>
      <c r="H30" s="275">
        <v>733.7</v>
      </c>
      <c r="I30" s="275">
        <v>1255.5</v>
      </c>
      <c r="J30" s="275">
        <v>1969.5</v>
      </c>
      <c r="K30" s="275">
        <v>1969.5</v>
      </c>
      <c r="L30" s="275">
        <v>1969.5</v>
      </c>
    </row>
    <row r="31" spans="2:12" ht="21.6">
      <c r="B31" s="19"/>
      <c r="C31" s="19"/>
      <c r="D31" s="19"/>
      <c r="E31" s="18"/>
      <c r="F31" s="18"/>
      <c r="G31" s="35" t="s">
        <v>431</v>
      </c>
      <c r="H31" s="275">
        <v>2902.8</v>
      </c>
      <c r="I31" s="276">
        <v>2907</v>
      </c>
      <c r="J31" s="276">
        <v>3675</v>
      </c>
      <c r="K31" s="276">
        <v>3675</v>
      </c>
      <c r="L31" s="276">
        <v>3675</v>
      </c>
    </row>
    <row r="32" spans="2:12">
      <c r="B32" s="19"/>
      <c r="C32" s="19"/>
      <c r="D32" s="19"/>
      <c r="E32" s="18"/>
      <c r="F32" s="18"/>
      <c r="G32" s="35" t="s">
        <v>432</v>
      </c>
      <c r="H32" s="275">
        <v>16375.7</v>
      </c>
      <c r="I32" s="275">
        <v>11645.9</v>
      </c>
      <c r="J32" s="275">
        <v>27483.1</v>
      </c>
      <c r="K32" s="275">
        <v>27168.1</v>
      </c>
      <c r="L32" s="275">
        <v>27168.1</v>
      </c>
    </row>
    <row r="33" spans="1:12">
      <c r="B33" s="19"/>
      <c r="C33" s="19"/>
      <c r="D33" s="19"/>
      <c r="E33" s="18"/>
      <c r="F33" s="18"/>
      <c r="G33" s="35" t="s">
        <v>433</v>
      </c>
      <c r="H33" s="275">
        <v>12928.9</v>
      </c>
      <c r="I33" s="276">
        <v>19263</v>
      </c>
      <c r="J33" s="276">
        <v>17837</v>
      </c>
      <c r="K33" s="276">
        <v>17837</v>
      </c>
      <c r="L33" s="276">
        <v>17837</v>
      </c>
    </row>
    <row r="34" spans="1:12">
      <c r="B34" s="19"/>
      <c r="C34" s="19"/>
      <c r="D34" s="19"/>
      <c r="E34" s="18"/>
      <c r="F34" s="18"/>
      <c r="G34" s="35" t="s">
        <v>434</v>
      </c>
      <c r="H34" s="275">
        <v>1549.9</v>
      </c>
      <c r="I34" s="275">
        <v>1837.9</v>
      </c>
      <c r="J34" s="275">
        <v>2057.1999999999998</v>
      </c>
      <c r="K34" s="275">
        <v>2057.1999999999998</v>
      </c>
      <c r="L34" s="275">
        <v>2057.1999999999998</v>
      </c>
    </row>
    <row r="35" spans="1:12" ht="21.6">
      <c r="B35" s="19"/>
      <c r="C35" s="19"/>
      <c r="D35" s="19"/>
      <c r="E35" s="18"/>
      <c r="F35" s="18"/>
      <c r="G35" s="35" t="s">
        <v>435</v>
      </c>
      <c r="H35" s="275">
        <v>854.4</v>
      </c>
      <c r="I35" s="275">
        <v>1292.3</v>
      </c>
      <c r="J35" s="275"/>
      <c r="K35" s="275"/>
      <c r="L35" s="275"/>
    </row>
    <row r="36" spans="1:12">
      <c r="B36" s="19"/>
      <c r="C36" s="19"/>
      <c r="D36" s="19"/>
      <c r="E36" s="18"/>
      <c r="F36" s="18"/>
      <c r="G36" s="35" t="s">
        <v>440</v>
      </c>
      <c r="H36" s="275">
        <v>1813.9</v>
      </c>
      <c r="I36" s="276">
        <v>800</v>
      </c>
      <c r="J36" s="276">
        <v>2154</v>
      </c>
      <c r="K36" s="276">
        <v>2154</v>
      </c>
      <c r="L36" s="276">
        <v>2154</v>
      </c>
    </row>
    <row r="37" spans="1:12">
      <c r="B37" s="19"/>
      <c r="C37" s="19"/>
      <c r="D37" s="19"/>
      <c r="E37" s="18"/>
      <c r="F37" s="18"/>
      <c r="G37" s="18" t="s">
        <v>10</v>
      </c>
      <c r="H37" s="275"/>
      <c r="I37" s="275"/>
      <c r="J37" s="275"/>
      <c r="K37" s="275"/>
      <c r="L37" s="275"/>
    </row>
    <row r="38" spans="1:12">
      <c r="B38" s="19"/>
      <c r="C38" s="19"/>
      <c r="D38" s="19"/>
      <c r="E38" s="18"/>
      <c r="F38" s="18"/>
      <c r="G38" s="36"/>
      <c r="H38" s="275"/>
      <c r="I38" s="275"/>
      <c r="J38" s="275"/>
      <c r="K38" s="275"/>
      <c r="L38" s="275"/>
    </row>
    <row r="39" spans="1:12">
      <c r="B39" s="19"/>
      <c r="C39" s="19"/>
      <c r="D39" s="19"/>
      <c r="E39" s="18">
        <v>1120</v>
      </c>
      <c r="F39" s="18">
        <v>31002</v>
      </c>
      <c r="G39" s="36" t="s">
        <v>411</v>
      </c>
      <c r="H39" s="275">
        <v>438241.7</v>
      </c>
      <c r="I39" s="275">
        <v>274789.5</v>
      </c>
      <c r="J39" s="275">
        <v>308209.90000000002</v>
      </c>
      <c r="K39" s="275">
        <v>308209.90000000002</v>
      </c>
      <c r="L39" s="275">
        <v>308209.90000000002</v>
      </c>
    </row>
    <row r="40" spans="1:12">
      <c r="B40" s="19"/>
      <c r="C40" s="19"/>
      <c r="D40" s="19"/>
      <c r="E40" s="18"/>
      <c r="F40" s="18"/>
      <c r="G40" s="35" t="s">
        <v>70</v>
      </c>
      <c r="H40" s="275"/>
      <c r="I40" s="275"/>
      <c r="J40" s="275"/>
      <c r="K40" s="275"/>
      <c r="L40" s="275"/>
    </row>
    <row r="41" spans="1:12" ht="21.6">
      <c r="B41" s="19"/>
      <c r="C41" s="19"/>
      <c r="D41" s="19"/>
      <c r="E41" s="18"/>
      <c r="F41" s="18"/>
      <c r="G41" s="36" t="s">
        <v>436</v>
      </c>
      <c r="H41" s="275"/>
      <c r="I41" s="275"/>
      <c r="J41" s="275"/>
      <c r="K41" s="275"/>
      <c r="L41" s="275"/>
    </row>
    <row r="42" spans="1:12">
      <c r="B42" s="19"/>
      <c r="C42" s="19"/>
      <c r="D42" s="19"/>
      <c r="E42" s="18"/>
      <c r="F42" s="18"/>
      <c r="G42" s="35" t="s">
        <v>73</v>
      </c>
      <c r="H42" s="275"/>
      <c r="I42" s="275"/>
      <c r="J42" s="275"/>
      <c r="K42" s="275"/>
      <c r="L42" s="275"/>
    </row>
    <row r="43" spans="1:12" ht="37.5" customHeight="1">
      <c r="B43" s="19"/>
      <c r="C43" s="19"/>
      <c r="D43" s="19"/>
      <c r="E43" s="18"/>
      <c r="F43" s="18"/>
      <c r="G43" s="36" t="s">
        <v>437</v>
      </c>
      <c r="H43" s="275"/>
      <c r="I43" s="275"/>
      <c r="J43" s="275"/>
      <c r="K43" s="275"/>
      <c r="L43" s="275"/>
    </row>
    <row r="44" spans="1:12">
      <c r="B44" s="19"/>
      <c r="C44" s="19"/>
      <c r="D44" s="19"/>
      <c r="E44" s="18"/>
      <c r="F44" s="18"/>
      <c r="G44" s="35" t="s">
        <v>438</v>
      </c>
      <c r="H44" s="275">
        <v>21266.1</v>
      </c>
      <c r="I44" s="275">
        <v>15000</v>
      </c>
      <c r="J44" s="275">
        <v>24188.6</v>
      </c>
      <c r="K44" s="275">
        <v>24188.6</v>
      </c>
      <c r="L44" s="275">
        <v>24188.6</v>
      </c>
    </row>
    <row r="45" spans="1:12">
      <c r="B45" s="19"/>
      <c r="C45" s="19"/>
      <c r="D45" s="19"/>
      <c r="E45" s="18"/>
      <c r="F45" s="18"/>
      <c r="G45" s="35" t="s">
        <v>439</v>
      </c>
      <c r="H45" s="275">
        <v>416975.6</v>
      </c>
      <c r="I45" s="275">
        <v>259789.5</v>
      </c>
      <c r="J45" s="275">
        <v>284021.3</v>
      </c>
      <c r="K45" s="275">
        <v>284021.3</v>
      </c>
      <c r="L45" s="275">
        <v>284021.3</v>
      </c>
    </row>
    <row r="46" spans="1:12">
      <c r="B46" s="76" t="s">
        <v>41</v>
      </c>
      <c r="C46" s="76" t="s">
        <v>41</v>
      </c>
      <c r="D46" s="76" t="s">
        <v>41</v>
      </c>
      <c r="E46" s="76" t="s">
        <v>41</v>
      </c>
      <c r="F46" s="76" t="s">
        <v>41</v>
      </c>
      <c r="G46" s="82" t="s">
        <v>48</v>
      </c>
      <c r="H46" s="277">
        <v>896625.6</v>
      </c>
      <c r="I46" s="277">
        <f>SUM(I13:I37)</f>
        <v>1359959.6999999997</v>
      </c>
      <c r="J46" s="277">
        <f>SUM(J13:J37)</f>
        <v>1805932.7</v>
      </c>
      <c r="K46" s="277">
        <f>SUM(K13:K37)</f>
        <v>1832985.9</v>
      </c>
      <c r="L46" s="277">
        <f>SUM(L13:L37)</f>
        <v>1833479.6</v>
      </c>
    </row>
    <row r="47" spans="1:12">
      <c r="A47" s="1"/>
      <c r="B47" s="102" t="s">
        <v>41</v>
      </c>
      <c r="C47" s="102" t="s">
        <v>41</v>
      </c>
      <c r="D47" s="102" t="s">
        <v>41</v>
      </c>
      <c r="E47" s="102" t="s">
        <v>41</v>
      </c>
      <c r="F47" s="102" t="s">
        <v>41</v>
      </c>
      <c r="G47" s="18" t="s">
        <v>84</v>
      </c>
      <c r="H47" s="278" t="s">
        <v>41</v>
      </c>
      <c r="I47" s="278" t="s">
        <v>41</v>
      </c>
      <c r="J47" s="278">
        <v>0</v>
      </c>
      <c r="K47" s="278">
        <v>0</v>
      </c>
      <c r="L47" s="278">
        <v>0</v>
      </c>
    </row>
    <row r="49" spans="4:7" ht="15">
      <c r="D49" s="224" t="s">
        <v>362</v>
      </c>
      <c r="E49" s="93"/>
      <c r="G49" s="104"/>
    </row>
  </sheetData>
  <mergeCells count="7">
    <mergeCell ref="B3:D3"/>
    <mergeCell ref="H3:H4"/>
    <mergeCell ref="I3:I4"/>
    <mergeCell ref="L3:L4"/>
    <mergeCell ref="K3:K4"/>
    <mergeCell ref="E3:F3"/>
    <mergeCell ref="G3:G4"/>
  </mergeCells>
  <pageMargins left="0.28999999999999998" right="0.22" top="0.51" bottom="0.16" header="0.22" footer="0.16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M11"/>
  <sheetViews>
    <sheetView workbookViewId="0">
      <selection activeCell="AK17" sqref="AK17"/>
    </sheetView>
  </sheetViews>
  <sheetFormatPr defaultRowHeight="14.4"/>
  <cols>
    <col min="1" max="1" width="11.21875" customWidth="1"/>
    <col min="2" max="2" width="10.5546875" customWidth="1"/>
    <col min="3" max="3" width="11.44140625" customWidth="1"/>
    <col min="4" max="4" width="23.5546875" customWidth="1"/>
    <col min="5" max="5" width="12.5546875" customWidth="1"/>
    <col min="6" max="6" width="9.33203125" customWidth="1"/>
    <col min="7" max="14" width="6.5546875" customWidth="1"/>
    <col min="15" max="15" width="7.21875" customWidth="1"/>
    <col min="16" max="16" width="8.21875" customWidth="1"/>
    <col min="17" max="17" width="12.77734375" customWidth="1"/>
    <col min="18" max="18" width="12" customWidth="1"/>
    <col min="19" max="26" width="5.5546875" customWidth="1"/>
    <col min="27" max="28" width="4.77734375" customWidth="1"/>
    <col min="29" max="29" width="9.77734375" customWidth="1"/>
    <col min="30" max="30" width="12.77734375" customWidth="1"/>
    <col min="31" max="31" width="10" customWidth="1"/>
    <col min="32" max="32" width="9.21875" customWidth="1"/>
    <col min="33" max="33" width="11.44140625" customWidth="1"/>
    <col min="34" max="34" width="9.33203125" customWidth="1"/>
    <col min="35" max="35" width="7.77734375" customWidth="1"/>
    <col min="36" max="36" width="7" customWidth="1"/>
    <col min="37" max="37" width="8.88671875" customWidth="1"/>
    <col min="38" max="38" width="6.88671875" customWidth="1"/>
    <col min="39" max="39" width="5.77734375" customWidth="1"/>
    <col min="40" max="40" width="6.88671875" customWidth="1"/>
    <col min="41" max="41" width="11.88671875" customWidth="1"/>
    <col min="42" max="42" width="7.77734375" customWidth="1"/>
    <col min="43" max="44" width="5.44140625" customWidth="1"/>
    <col min="45" max="45" width="6.5546875" customWidth="1"/>
    <col min="46" max="51" width="5.44140625" customWidth="1"/>
    <col min="52" max="52" width="5" customWidth="1"/>
    <col min="54" max="54" width="8.33203125" customWidth="1"/>
    <col min="55" max="55" width="9.77734375" customWidth="1"/>
    <col min="56" max="56" width="9.21875" customWidth="1"/>
    <col min="57" max="57" width="6.6640625" customWidth="1"/>
    <col min="58" max="58" width="4.77734375" customWidth="1"/>
    <col min="59" max="59" width="6.6640625" customWidth="1"/>
    <col min="60" max="60" width="7.5546875" customWidth="1"/>
    <col min="61" max="61" width="6.6640625" customWidth="1"/>
    <col min="62" max="63" width="4.77734375" customWidth="1"/>
    <col min="64" max="64" width="7.33203125" customWidth="1"/>
    <col min="65" max="65" width="5.5546875" customWidth="1"/>
  </cols>
  <sheetData>
    <row r="1" spans="1:65" ht="15">
      <c r="A1" s="4" t="s">
        <v>82</v>
      </c>
    </row>
    <row r="2" spans="1:65" ht="14.25" customHeight="1">
      <c r="BB2" t="s">
        <v>95</v>
      </c>
    </row>
    <row r="3" spans="1:65" ht="25.5" customHeight="1">
      <c r="B3" s="286" t="s">
        <v>5</v>
      </c>
      <c r="C3" s="286"/>
      <c r="D3" s="286" t="s">
        <v>49</v>
      </c>
      <c r="E3" s="286" t="s">
        <v>115</v>
      </c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 t="s">
        <v>109</v>
      </c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 t="s">
        <v>116</v>
      </c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 t="s">
        <v>79</v>
      </c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 t="s">
        <v>110</v>
      </c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</row>
    <row r="4" spans="1:65" ht="126" customHeight="1">
      <c r="B4" s="6" t="s">
        <v>1</v>
      </c>
      <c r="C4" s="6" t="s">
        <v>22</v>
      </c>
      <c r="D4" s="286"/>
      <c r="E4" s="7" t="s">
        <v>9</v>
      </c>
      <c r="F4" s="29" t="s">
        <v>441</v>
      </c>
      <c r="G4" s="29" t="s">
        <v>442</v>
      </c>
      <c r="H4" s="29" t="s">
        <v>443</v>
      </c>
      <c r="I4" s="29" t="s">
        <v>444</v>
      </c>
      <c r="J4" s="29" t="s">
        <v>445</v>
      </c>
      <c r="K4" s="29" t="s">
        <v>446</v>
      </c>
      <c r="L4" s="29" t="s">
        <v>447</v>
      </c>
      <c r="M4" s="29" t="s">
        <v>448</v>
      </c>
      <c r="N4" s="29" t="s">
        <v>449</v>
      </c>
      <c r="O4" s="29" t="s">
        <v>450</v>
      </c>
      <c r="P4" s="29" t="s">
        <v>451</v>
      </c>
      <c r="Q4" s="7" t="s">
        <v>9</v>
      </c>
      <c r="R4" s="29" t="s">
        <v>441</v>
      </c>
      <c r="S4" s="29" t="s">
        <v>442</v>
      </c>
      <c r="T4" s="29" t="s">
        <v>443</v>
      </c>
      <c r="U4" s="29" t="s">
        <v>444</v>
      </c>
      <c r="V4" s="29" t="s">
        <v>445</v>
      </c>
      <c r="W4" s="29" t="s">
        <v>446</v>
      </c>
      <c r="X4" s="29" t="s">
        <v>447</v>
      </c>
      <c r="Y4" s="29" t="s">
        <v>448</v>
      </c>
      <c r="Z4" s="29" t="s">
        <v>449</v>
      </c>
      <c r="AA4" s="29" t="s">
        <v>450</v>
      </c>
      <c r="AB4" s="29" t="s">
        <v>451</v>
      </c>
      <c r="AC4" s="7" t="s">
        <v>9</v>
      </c>
      <c r="AD4" s="29" t="s">
        <v>441</v>
      </c>
      <c r="AE4" s="29" t="s">
        <v>442</v>
      </c>
      <c r="AF4" s="29" t="s">
        <v>443</v>
      </c>
      <c r="AG4" s="29" t="s">
        <v>444</v>
      </c>
      <c r="AH4" s="29" t="s">
        <v>445</v>
      </c>
      <c r="AI4" s="29" t="s">
        <v>446</v>
      </c>
      <c r="AJ4" s="29" t="s">
        <v>447</v>
      </c>
      <c r="AK4" s="29" t="s">
        <v>448</v>
      </c>
      <c r="AL4" s="29" t="s">
        <v>449</v>
      </c>
      <c r="AM4" s="29" t="s">
        <v>450</v>
      </c>
      <c r="AN4" s="29" t="s">
        <v>451</v>
      </c>
      <c r="AO4" s="7" t="s">
        <v>9</v>
      </c>
      <c r="AP4" s="29" t="s">
        <v>441</v>
      </c>
      <c r="AQ4" s="29" t="s">
        <v>442</v>
      </c>
      <c r="AR4" s="29" t="s">
        <v>443</v>
      </c>
      <c r="AS4" s="29" t="s">
        <v>444</v>
      </c>
      <c r="AT4" s="29" t="s">
        <v>445</v>
      </c>
      <c r="AU4" s="29" t="s">
        <v>446</v>
      </c>
      <c r="AV4" s="29" t="s">
        <v>447</v>
      </c>
      <c r="AW4" s="29" t="s">
        <v>448</v>
      </c>
      <c r="AX4" s="29" t="s">
        <v>449</v>
      </c>
      <c r="AY4" s="29" t="s">
        <v>450</v>
      </c>
      <c r="AZ4" s="29" t="s">
        <v>451</v>
      </c>
      <c r="BA4" s="7" t="s">
        <v>9</v>
      </c>
      <c r="BB4" s="29" t="s">
        <v>441</v>
      </c>
      <c r="BC4" s="29" t="s">
        <v>442</v>
      </c>
      <c r="BD4" s="29" t="s">
        <v>443</v>
      </c>
      <c r="BE4" s="29" t="s">
        <v>444</v>
      </c>
      <c r="BF4" s="29" t="s">
        <v>445</v>
      </c>
      <c r="BG4" s="29" t="s">
        <v>446</v>
      </c>
      <c r="BH4" s="29" t="s">
        <v>447</v>
      </c>
      <c r="BI4" s="29" t="s">
        <v>448</v>
      </c>
      <c r="BJ4" s="29" t="s">
        <v>449</v>
      </c>
      <c r="BK4" s="29" t="s">
        <v>450</v>
      </c>
      <c r="BL4" s="29" t="s">
        <v>451</v>
      </c>
      <c r="BM4" s="29" t="s">
        <v>10</v>
      </c>
    </row>
    <row r="5" spans="1:65" ht="21.6">
      <c r="B5" s="18">
        <v>1120</v>
      </c>
      <c r="C5" s="18">
        <v>11002</v>
      </c>
      <c r="D5" s="18" t="s">
        <v>366</v>
      </c>
      <c r="E5" s="30">
        <f>F5+G5+H5+I5+J5+K5+L5+M5+N5+O5+P5</f>
        <v>896624.79999999993</v>
      </c>
      <c r="F5" s="19">
        <v>533451.22</v>
      </c>
      <c r="G5" s="19">
        <v>27990.47</v>
      </c>
      <c r="H5" s="19">
        <v>36927.58</v>
      </c>
      <c r="I5" s="19">
        <v>51619.85</v>
      </c>
      <c r="J5" s="19">
        <v>29515.3</v>
      </c>
      <c r="K5" s="19">
        <v>48015.02</v>
      </c>
      <c r="L5" s="19">
        <v>46937.2</v>
      </c>
      <c r="M5" s="19">
        <v>42119.3</v>
      </c>
      <c r="N5" s="19">
        <v>33784.85</v>
      </c>
      <c r="O5" s="19">
        <v>17193.41</v>
      </c>
      <c r="P5" s="19">
        <v>29070.6</v>
      </c>
      <c r="Q5" s="30">
        <f>R5+S5+T5+U5+V5+W5+X5+Y5+Z5+AA5+AB5</f>
        <v>1359959.7000000002</v>
      </c>
      <c r="R5" s="19">
        <v>940326.58</v>
      </c>
      <c r="S5" s="19">
        <v>40935.01</v>
      </c>
      <c r="T5" s="19">
        <v>49414.3</v>
      </c>
      <c r="U5" s="19">
        <v>64385.63</v>
      </c>
      <c r="V5" s="19">
        <v>42199.54</v>
      </c>
      <c r="W5" s="19">
        <v>60073.83</v>
      </c>
      <c r="X5" s="19">
        <v>4787.8500000000004</v>
      </c>
      <c r="Y5" s="19">
        <v>52784.11</v>
      </c>
      <c r="Z5" s="19">
        <v>34203.43</v>
      </c>
      <c r="AA5" s="19">
        <v>29416.71</v>
      </c>
      <c r="AB5" s="19">
        <v>41432.71</v>
      </c>
      <c r="AC5" s="30">
        <f>AD5+AE5+AF5+AG5+AH5+AI5+AJ5+AK5+AL5+AM5+AN5</f>
        <v>1805932.7000000002</v>
      </c>
      <c r="AD5" s="19">
        <v>1056286.33</v>
      </c>
      <c r="AE5" s="19">
        <v>59864.87</v>
      </c>
      <c r="AF5" s="19">
        <v>84024.5</v>
      </c>
      <c r="AG5" s="19">
        <v>114224.04</v>
      </c>
      <c r="AH5" s="19">
        <v>53824.959999999999</v>
      </c>
      <c r="AI5" s="19">
        <v>84024.5</v>
      </c>
      <c r="AJ5" s="19">
        <v>114224</v>
      </c>
      <c r="AK5" s="19">
        <v>84024.5</v>
      </c>
      <c r="AL5" s="19">
        <v>65905</v>
      </c>
      <c r="AM5" s="19">
        <v>35705</v>
      </c>
      <c r="AN5" s="19">
        <v>53825</v>
      </c>
      <c r="AO5" s="30">
        <f>AP5+AQ5+AR5+AS5+AT5+AU5+AV5+AW5+AX5+AY5+AZ5</f>
        <v>1832985.9000000001</v>
      </c>
      <c r="AP5" s="19">
        <v>1083339.53</v>
      </c>
      <c r="AQ5" s="19">
        <v>59864.87</v>
      </c>
      <c r="AR5" s="19">
        <v>84024.5</v>
      </c>
      <c r="AS5" s="19">
        <v>114224.04</v>
      </c>
      <c r="AT5" s="19">
        <v>53824.959999999999</v>
      </c>
      <c r="AU5" s="19">
        <v>84024.5</v>
      </c>
      <c r="AV5" s="19">
        <v>114224</v>
      </c>
      <c r="AW5" s="19">
        <v>84024.5</v>
      </c>
      <c r="AX5" s="19">
        <v>65905</v>
      </c>
      <c r="AY5" s="19">
        <v>35705</v>
      </c>
      <c r="AZ5" s="19">
        <v>53825</v>
      </c>
      <c r="BA5" s="30">
        <f>BB5+BC5+BD5+BE5+BF5+BG5+BH5+BI5+BJ5+BK5+BL5+BM5</f>
        <v>1833479.6</v>
      </c>
      <c r="BB5" s="19">
        <v>1083833.23</v>
      </c>
      <c r="BC5" s="19">
        <v>59864.87</v>
      </c>
      <c r="BD5" s="19">
        <v>84024.5</v>
      </c>
      <c r="BE5" s="19">
        <v>114224.04</v>
      </c>
      <c r="BF5" s="19">
        <v>53824.959999999999</v>
      </c>
      <c r="BG5" s="19">
        <v>84024.5</v>
      </c>
      <c r="BH5" s="19">
        <v>114224</v>
      </c>
      <c r="BI5" s="19">
        <v>84024.5</v>
      </c>
      <c r="BJ5" s="19">
        <v>65905</v>
      </c>
      <c r="BK5" s="19">
        <v>35705</v>
      </c>
      <c r="BL5" s="19">
        <v>53825</v>
      </c>
      <c r="BM5" s="19"/>
    </row>
    <row r="6" spans="1:65" ht="43.2">
      <c r="B6" s="18">
        <v>1120</v>
      </c>
      <c r="C6" s="18">
        <v>31001</v>
      </c>
      <c r="D6" s="18" t="s">
        <v>436</v>
      </c>
      <c r="E6" s="30">
        <f>F6+G6+H6+I6+J6+K6+L6+M6+N6+O6+P6</f>
        <v>438241.70000000019</v>
      </c>
      <c r="F6" s="19">
        <v>303773.76</v>
      </c>
      <c r="G6" s="19">
        <v>14154.52</v>
      </c>
      <c r="H6" s="19">
        <v>14154.52</v>
      </c>
      <c r="I6" s="19">
        <v>14154.52</v>
      </c>
      <c r="J6" s="19">
        <v>14154.52</v>
      </c>
      <c r="K6" s="19">
        <v>14154.52</v>
      </c>
      <c r="L6" s="19">
        <v>14154.52</v>
      </c>
      <c r="M6" s="19">
        <v>14154.52</v>
      </c>
      <c r="N6" s="19">
        <v>14154.52</v>
      </c>
      <c r="O6" s="19">
        <v>7077.26</v>
      </c>
      <c r="P6" s="19">
        <v>14154.52</v>
      </c>
      <c r="Q6" s="30">
        <f>R6+S6+T6+U6+V6+W6+X6+Y6+Z6+AA6+AB6</f>
        <v>274789.49999999994</v>
      </c>
      <c r="R6" s="19">
        <v>140321.56</v>
      </c>
      <c r="S6" s="19">
        <v>14154.52</v>
      </c>
      <c r="T6" s="19">
        <v>14154.52</v>
      </c>
      <c r="U6" s="19">
        <v>14154.52</v>
      </c>
      <c r="V6" s="19">
        <v>14154.52</v>
      </c>
      <c r="W6" s="19">
        <v>14154.52</v>
      </c>
      <c r="X6" s="19">
        <v>14154.52</v>
      </c>
      <c r="Y6" s="19">
        <v>14154.52</v>
      </c>
      <c r="Z6" s="19">
        <v>14154.52</v>
      </c>
      <c r="AA6" s="19">
        <v>7077.26</v>
      </c>
      <c r="AB6" s="19">
        <v>14154.52</v>
      </c>
      <c r="AC6" s="30">
        <f>AD6+AE6+AF6+AG6+AH6+AI6+AJ6+AK6+AL6+AM6+AN6</f>
        <v>308209.90000000002</v>
      </c>
      <c r="AD6" s="19">
        <v>210283.74</v>
      </c>
      <c r="AE6" s="19">
        <v>7215.61</v>
      </c>
      <c r="AF6" s="19">
        <v>11338.82</v>
      </c>
      <c r="AG6" s="19">
        <v>16492.830000000002</v>
      </c>
      <c r="AH6" s="19">
        <v>6184.81</v>
      </c>
      <c r="AI6" s="19">
        <v>11338.82</v>
      </c>
      <c r="AJ6" s="19">
        <v>16492.830000000002</v>
      </c>
      <c r="AK6" s="19">
        <v>11338.82</v>
      </c>
      <c r="AL6" s="19">
        <v>8246.41</v>
      </c>
      <c r="AM6" s="19">
        <v>3092.4</v>
      </c>
      <c r="AN6" s="19">
        <v>6184.81</v>
      </c>
      <c r="AO6" s="30">
        <f>AP6+AQ6+AR6+AS6+AT6+AU6+AV6+AW6+AX6+AY6+AZ6</f>
        <v>308209.90000000002</v>
      </c>
      <c r="AP6" s="19">
        <v>210283.74</v>
      </c>
      <c r="AQ6" s="19">
        <v>7215.61</v>
      </c>
      <c r="AR6" s="19">
        <v>11338.82</v>
      </c>
      <c r="AS6" s="19">
        <v>16492.830000000002</v>
      </c>
      <c r="AT6" s="19">
        <v>6184.81</v>
      </c>
      <c r="AU6" s="19">
        <v>11338.82</v>
      </c>
      <c r="AV6" s="19">
        <v>16492.830000000002</v>
      </c>
      <c r="AW6" s="19">
        <v>11338.82</v>
      </c>
      <c r="AX6" s="19">
        <v>8246.41</v>
      </c>
      <c r="AY6" s="19">
        <v>3092.4</v>
      </c>
      <c r="AZ6" s="19">
        <v>6184.81</v>
      </c>
      <c r="BA6" s="30">
        <f>BB6+BC6+BD6+BE6+BF6+BG6+BH6+BI6+BJ6+BK6+BL6+BM6</f>
        <v>308209.90000000002</v>
      </c>
      <c r="BB6" s="19">
        <v>210283.74</v>
      </c>
      <c r="BC6" s="19">
        <v>7215.61</v>
      </c>
      <c r="BD6" s="19">
        <v>11338.82</v>
      </c>
      <c r="BE6" s="19">
        <v>16492.830000000002</v>
      </c>
      <c r="BF6" s="19">
        <v>6184.81</v>
      </c>
      <c r="BG6" s="19">
        <v>11338.82</v>
      </c>
      <c r="BH6" s="19">
        <v>16492.830000000002</v>
      </c>
      <c r="BI6" s="19">
        <v>11338.82</v>
      </c>
      <c r="BJ6" s="19">
        <v>8246.41</v>
      </c>
      <c r="BK6" s="19">
        <v>3092.4</v>
      </c>
      <c r="BL6" s="19">
        <v>6184.81</v>
      </c>
      <c r="BM6" s="19"/>
    </row>
    <row r="7" spans="1:65" ht="15" customHeight="1">
      <c r="B7" s="325" t="s">
        <v>47</v>
      </c>
      <c r="C7" s="326"/>
      <c r="D7" s="327"/>
      <c r="E7" s="17">
        <f t="shared" ref="E7:AJ7" si="0">SUM(E5:E6)</f>
        <v>1334866.5</v>
      </c>
      <c r="F7" s="17">
        <f t="shared" si="0"/>
        <v>837224.98</v>
      </c>
      <c r="G7" s="245">
        <f t="shared" si="0"/>
        <v>42144.990000000005</v>
      </c>
      <c r="H7" s="245">
        <f t="shared" si="0"/>
        <v>51082.100000000006</v>
      </c>
      <c r="I7" s="245">
        <f t="shared" si="0"/>
        <v>65774.37</v>
      </c>
      <c r="J7" s="245">
        <f t="shared" si="0"/>
        <v>43669.82</v>
      </c>
      <c r="K7" s="245">
        <f t="shared" si="0"/>
        <v>62169.539999999994</v>
      </c>
      <c r="L7" s="245">
        <f t="shared" si="0"/>
        <v>61091.72</v>
      </c>
      <c r="M7" s="245">
        <f t="shared" si="0"/>
        <v>56273.820000000007</v>
      </c>
      <c r="N7" s="245">
        <f t="shared" si="0"/>
        <v>47939.369999999995</v>
      </c>
      <c r="O7" s="245">
        <f t="shared" si="0"/>
        <v>24270.67</v>
      </c>
      <c r="P7" s="17">
        <f t="shared" si="0"/>
        <v>43225.119999999995</v>
      </c>
      <c r="Q7" s="17">
        <f t="shared" si="0"/>
        <v>1634749.2000000002</v>
      </c>
      <c r="R7" s="17">
        <f t="shared" si="0"/>
        <v>1080648.1399999999</v>
      </c>
      <c r="S7" s="245">
        <f t="shared" si="0"/>
        <v>55089.53</v>
      </c>
      <c r="T7" s="245">
        <f t="shared" si="0"/>
        <v>63568.820000000007</v>
      </c>
      <c r="U7" s="245">
        <f t="shared" si="0"/>
        <v>78540.149999999994</v>
      </c>
      <c r="V7" s="245">
        <f t="shared" si="0"/>
        <v>56354.06</v>
      </c>
      <c r="W7" s="245">
        <f t="shared" si="0"/>
        <v>74228.350000000006</v>
      </c>
      <c r="X7" s="245">
        <f t="shared" si="0"/>
        <v>18942.370000000003</v>
      </c>
      <c r="Y7" s="245">
        <f t="shared" si="0"/>
        <v>66938.63</v>
      </c>
      <c r="Z7" s="245">
        <f t="shared" si="0"/>
        <v>48357.95</v>
      </c>
      <c r="AA7" s="245">
        <f t="shared" si="0"/>
        <v>36493.97</v>
      </c>
      <c r="AB7" s="245">
        <f t="shared" si="0"/>
        <v>55587.229999999996</v>
      </c>
      <c r="AC7" s="17">
        <f t="shared" si="0"/>
        <v>2114142.6</v>
      </c>
      <c r="AD7" s="17">
        <f t="shared" si="0"/>
        <v>1266570.07</v>
      </c>
      <c r="AE7" s="245">
        <f t="shared" si="0"/>
        <v>67080.479999999996</v>
      </c>
      <c r="AF7" s="245">
        <f t="shared" si="0"/>
        <v>95363.32</v>
      </c>
      <c r="AG7" s="245">
        <f t="shared" si="0"/>
        <v>130716.87</v>
      </c>
      <c r="AH7" s="245">
        <f t="shared" si="0"/>
        <v>60009.77</v>
      </c>
      <c r="AI7" s="245">
        <f t="shared" si="0"/>
        <v>95363.32</v>
      </c>
      <c r="AJ7" s="245">
        <f t="shared" si="0"/>
        <v>130716.83</v>
      </c>
      <c r="AK7" s="245">
        <f t="shared" ref="AK7:BM7" si="1">SUM(AK5:AK6)</f>
        <v>95363.32</v>
      </c>
      <c r="AL7" s="245">
        <f t="shared" si="1"/>
        <v>74151.41</v>
      </c>
      <c r="AM7" s="245">
        <f t="shared" si="1"/>
        <v>38797.4</v>
      </c>
      <c r="AN7" s="17">
        <f t="shared" si="1"/>
        <v>60009.81</v>
      </c>
      <c r="AO7" s="17">
        <f t="shared" si="1"/>
        <v>2141195.8000000003</v>
      </c>
      <c r="AP7" s="17">
        <f t="shared" si="1"/>
        <v>1293623.27</v>
      </c>
      <c r="AQ7" s="245">
        <f t="shared" si="1"/>
        <v>67080.479999999996</v>
      </c>
      <c r="AR7" s="245">
        <f t="shared" si="1"/>
        <v>95363.32</v>
      </c>
      <c r="AS7" s="245">
        <f t="shared" si="1"/>
        <v>130716.87</v>
      </c>
      <c r="AT7" s="245">
        <f t="shared" si="1"/>
        <v>60009.77</v>
      </c>
      <c r="AU7" s="245">
        <f t="shared" si="1"/>
        <v>95363.32</v>
      </c>
      <c r="AV7" s="245">
        <f t="shared" si="1"/>
        <v>130716.83</v>
      </c>
      <c r="AW7" s="245">
        <f t="shared" si="1"/>
        <v>95363.32</v>
      </c>
      <c r="AX7" s="245">
        <f t="shared" si="1"/>
        <v>74151.41</v>
      </c>
      <c r="AY7" s="245">
        <f t="shared" si="1"/>
        <v>38797.4</v>
      </c>
      <c r="AZ7" s="17">
        <f t="shared" si="1"/>
        <v>60009.81</v>
      </c>
      <c r="BA7" s="17">
        <f t="shared" si="1"/>
        <v>2141689.5</v>
      </c>
      <c r="BB7" s="17">
        <f t="shared" si="1"/>
        <v>1294116.97</v>
      </c>
      <c r="BC7" s="245">
        <f t="shared" si="1"/>
        <v>67080.479999999996</v>
      </c>
      <c r="BD7" s="245">
        <f t="shared" si="1"/>
        <v>95363.32</v>
      </c>
      <c r="BE7" s="245">
        <f t="shared" si="1"/>
        <v>130716.87</v>
      </c>
      <c r="BF7" s="245">
        <f t="shared" si="1"/>
        <v>60009.77</v>
      </c>
      <c r="BG7" s="245">
        <f t="shared" si="1"/>
        <v>95363.32</v>
      </c>
      <c r="BH7" s="245">
        <f t="shared" si="1"/>
        <v>130716.83</v>
      </c>
      <c r="BI7" s="245">
        <f t="shared" si="1"/>
        <v>95363.32</v>
      </c>
      <c r="BJ7" s="245">
        <f t="shared" si="1"/>
        <v>74151.41</v>
      </c>
      <c r="BK7" s="245">
        <f t="shared" si="1"/>
        <v>38797.4</v>
      </c>
      <c r="BL7" s="245">
        <f t="shared" si="1"/>
        <v>60009.81</v>
      </c>
      <c r="BM7" s="245">
        <f t="shared" si="1"/>
        <v>0</v>
      </c>
    </row>
    <row r="9" spans="1:65">
      <c r="B9" s="3"/>
    </row>
    <row r="10" spans="1:65" s="2" customFormat="1" ht="15">
      <c r="B10" s="233" t="s">
        <v>208</v>
      </c>
    </row>
    <row r="11" spans="1:65" ht="27.7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</sheetData>
  <mergeCells count="8">
    <mergeCell ref="B7:D7"/>
    <mergeCell ref="AC3:AN3"/>
    <mergeCell ref="AO3:AZ3"/>
    <mergeCell ref="BA3:BM3"/>
    <mergeCell ref="B3:C3"/>
    <mergeCell ref="D3:D4"/>
    <mergeCell ref="E3:P3"/>
    <mergeCell ref="Q3:AB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3"/>
  <sheetViews>
    <sheetView workbookViewId="0">
      <selection activeCell="B13" sqref="B13"/>
    </sheetView>
  </sheetViews>
  <sheetFormatPr defaultRowHeight="14.4"/>
  <cols>
    <col min="1" max="1" width="8.77734375" customWidth="1"/>
    <col min="2" max="2" width="40.21875" customWidth="1"/>
    <col min="3" max="3" width="18.77734375" customWidth="1"/>
    <col min="4" max="4" width="15.5546875" customWidth="1"/>
    <col min="5" max="5" width="12.21875" customWidth="1"/>
    <col min="6" max="6" width="13.44140625" customWidth="1"/>
    <col min="7" max="7" width="12.5546875" customWidth="1"/>
  </cols>
  <sheetData>
    <row r="1" spans="1:8" ht="62.25" customHeight="1">
      <c r="A1" s="329" t="s">
        <v>45</v>
      </c>
      <c r="B1" s="329"/>
      <c r="C1" s="329"/>
      <c r="D1" s="329"/>
      <c r="E1" s="329"/>
      <c r="F1" s="329"/>
      <c r="G1" s="329"/>
      <c r="H1" s="329"/>
    </row>
    <row r="3" spans="1:8">
      <c r="B3" s="330" t="s">
        <v>13</v>
      </c>
      <c r="C3" s="330" t="s">
        <v>117</v>
      </c>
      <c r="D3" s="330" t="s">
        <v>118</v>
      </c>
      <c r="E3" s="330" t="s">
        <v>44</v>
      </c>
      <c r="F3" s="330"/>
      <c r="G3" s="330"/>
    </row>
    <row r="4" spans="1:8" ht="47.25" customHeight="1">
      <c r="B4" s="330"/>
      <c r="C4" s="330"/>
      <c r="D4" s="330"/>
      <c r="E4" s="20" t="s">
        <v>59</v>
      </c>
      <c r="F4" s="20" t="s">
        <v>79</v>
      </c>
      <c r="G4" s="20" t="s">
        <v>110</v>
      </c>
    </row>
    <row r="5" spans="1:8">
      <c r="B5" s="26" t="s">
        <v>15</v>
      </c>
      <c r="C5" s="22">
        <f>C6+C9</f>
        <v>0</v>
      </c>
      <c r="D5" s="22">
        <f t="shared" ref="D5:G5" si="0">D6+D9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</row>
    <row r="6" spans="1:8" ht="21.6">
      <c r="B6" s="24" t="s">
        <v>16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</row>
    <row r="7" spans="1:8">
      <c r="B7" s="19"/>
      <c r="C7" s="23"/>
      <c r="D7" s="23"/>
      <c r="E7" s="23"/>
      <c r="F7" s="23"/>
      <c r="G7" s="23"/>
    </row>
    <row r="8" spans="1:8">
      <c r="B8" s="19"/>
      <c r="C8" s="23"/>
      <c r="D8" s="23"/>
      <c r="E8" s="23"/>
      <c r="F8" s="23"/>
      <c r="G8" s="23"/>
    </row>
    <row r="9" spans="1:8">
      <c r="B9" s="24" t="s">
        <v>58</v>
      </c>
      <c r="C9" s="22">
        <f>SUM(C10:C11)</f>
        <v>0</v>
      </c>
      <c r="D9" s="22">
        <f t="shared" ref="D9:G9" si="2">SUM(D10:D11)</f>
        <v>0</v>
      </c>
      <c r="E9" s="22">
        <f t="shared" si="2"/>
        <v>0</v>
      </c>
      <c r="F9" s="22">
        <f t="shared" si="2"/>
        <v>0</v>
      </c>
      <c r="G9" s="22">
        <f t="shared" si="2"/>
        <v>0</v>
      </c>
    </row>
    <row r="10" spans="1:8">
      <c r="B10" s="25"/>
      <c r="C10" s="23"/>
      <c r="D10" s="23"/>
      <c r="E10" s="23"/>
      <c r="F10" s="23"/>
      <c r="G10" s="23"/>
    </row>
    <row r="11" spans="1:8">
      <c r="B11" s="23"/>
      <c r="C11" s="23"/>
      <c r="D11" s="23"/>
      <c r="E11" s="23"/>
      <c r="F11" s="23"/>
      <c r="G11" s="23"/>
    </row>
    <row r="12" spans="1:8">
      <c r="B12" s="328"/>
      <c r="C12" s="328"/>
      <c r="D12" s="328"/>
      <c r="E12" s="328"/>
      <c r="F12" s="328"/>
      <c r="G12" s="328"/>
    </row>
    <row r="13" spans="1:8" ht="15">
      <c r="A13" s="27"/>
      <c r="B13" s="224" t="s">
        <v>207</v>
      </c>
      <c r="C13" s="21"/>
      <c r="D13" s="21"/>
      <c r="E13" s="21"/>
      <c r="F13" s="21"/>
      <c r="G13" s="21"/>
    </row>
  </sheetData>
  <mergeCells count="6">
    <mergeCell ref="B12:G12"/>
    <mergeCell ref="A1:H1"/>
    <mergeCell ref="B3:B4"/>
    <mergeCell ref="C3:C4"/>
    <mergeCell ref="D3:D4"/>
    <mergeCell ref="E3:G3"/>
  </mergeCells>
  <pageMargins left="0.16" right="0.25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Հ1</vt:lpstr>
      <vt:lpstr>Հ2 Ձև1 </vt:lpstr>
      <vt:lpstr>Հ2 Ձև2 </vt:lpstr>
      <vt:lpstr>Հ3 Մաս 1</vt:lpstr>
      <vt:lpstr>Հ3 Մաս 2</vt:lpstr>
      <vt:lpstr>Հ3 Մաս 3</vt:lpstr>
      <vt:lpstr>Հ4  </vt:lpstr>
      <vt:lpstr>Հ5</vt:lpstr>
      <vt:lpstr>Հ6</vt:lpstr>
      <vt:lpstr>Հ7 Ձև1</vt:lpstr>
      <vt:lpstr>Հ7 Ձև2</vt:lpstr>
      <vt:lpstr>Հ7 Ձև3</vt:lpstr>
      <vt:lpstr>Հ8</vt:lpstr>
      <vt:lpstr>Հ9</vt:lpstr>
      <vt:lpstr>Հ10</vt:lpstr>
      <vt:lpstr>Հ11</vt:lpstr>
      <vt:lpstr>Լրացման պահանջներ</vt:lpstr>
      <vt:lpstr>'Հ3 Մաս 1'!_ftnref17</vt:lpstr>
      <vt:lpstr>'Հ3 Մաս 1'!_ftnref4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2026-03-09T11:18:14Z</dcterms:modified>
</cp:coreProperties>
</file>